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/"/>
    </mc:Choice>
  </mc:AlternateContent>
  <xr:revisionPtr revIDLastSave="0" documentId="8_{8A93620C-B420-4A77-A8CC-CB74D3CD29A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ochenübersicht" sheetId="2" r:id="rId1"/>
    <sheet name="Details 2023-09-04_2023-09-08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4" l="1"/>
  <c r="B13" i="4"/>
  <c r="B9" i="4"/>
  <c r="F8" i="2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<sst xmlns="http://schemas.openxmlformats.org/spreadsheetml/2006/main" count="68" uniqueCount="34">
  <si>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</si>
  <si>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</si>
  <si>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</si>
  <si>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</si>
  <si>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</si>
  <si>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</si>
  <si>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</si>
  <si>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</si>
  <si>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</si>
  <si>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</si>
  <si>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</si>
  <si>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</si>
  <si>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</si>
  <si>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</si>
  <si>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</si>
  <si>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</si>
  <si>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</si>
  <si>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</si>
  <si>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</si>
  <si>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</si>
  <si>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</si>
  <si>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</si>
  <si>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</si>
  <si>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</si>
  <si>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</si>
  <si>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</si>
  <si>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</si>
  <si>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</si>
  <si>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</si>
  <si>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>Summe 04.09.2023 XVIE</t>
  </si>
  <si>
    <t>Summe 05.09.2023 XVIE</t>
  </si>
  <si>
    <t>Summe 07.09.2023 XVIE</t>
  </si>
  <si>
    <t>Summe 06.09.2023 XVIE</t>
  </si>
  <si>
    <t>Summe 08.09.2023 XVIE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</si>
</sst>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</cellStyleXfs>
  <cellXfs count="36">
    <xf numFmtId="0" fontId="0" fillId="0" borderId="0" xfId="0"/>
    <xf numFmtId="4" fontId="3" fillId="0" borderId="0" xfId="0" applyNumberFormat="1" applyFont="1"/>
    <xf numFmtId="164" fontId="4" fillId="0" borderId="0" xfId="0" applyNumberFormat="1" applyFont="1"/>
    <xf numFmtId="4" fontId="4" fillId="0" borderId="0" xfId="0" applyNumberFormat="1" applyFont="1"/>
    <xf numFmtId="0" fontId="4" fillId="0" borderId="0" xfId="0" applyFont="1"/>
    <xf numFmtId="0" fontId="3" fillId="0" borderId="0" xfId="0" applyFont="1"/>
    <xf numFmtId="3" fontId="4" fillId="0" borderId="0" xfId="0" applyNumberFormat="1" applyFont="1"/>
    <xf numFmtId="0" fontId="4" fillId="0" borderId="0" xfId="0" applyFont="1" applyBorder="1"/>
    <xf numFmtId="166" fontId="4" fillId="0" borderId="0" xfId="0" applyNumberFormat="1" applyFont="1"/>
    <xf numFmtId="167" fontId="4" fillId="0" borderId="0" xfId="0" applyNumberFormat="1" applyFont="1"/>
    <xf numFmtId="4" fontId="3" fillId="3" borderId="1" xfId="0" applyNumberFormat="1" applyFont="1" applyFill="1" applyBorder="1"/>
    <xf numFmtId="3" fontId="3" fillId="3" borderId="1" xfId="0" applyNumberFormat="1" applyFont="1" applyFill="1" applyBorder="1"/>
    <xf numFmtId="165" fontId="3" fillId="3" borderId="1" xfId="1" applyNumberFormat="1" applyFont="1" applyFill="1" applyBorder="1"/>
    <xf numFmtId="166" fontId="3" fillId="3" borderId="1" xfId="0" applyNumberFormat="1" applyFont="1" applyFill="1" applyBorder="1"/>
    <xf numFmtId="3" fontId="4" fillId="0" borderId="0" xfId="0" applyNumberFormat="1" applyFont="1" applyBorder="1"/>
    <xf numFmtId="167" fontId="3" fillId="3" borderId="1" xfId="0" applyNumberFormat="1" applyFont="1" applyFill="1" applyBorder="1"/>
    <xf numFmtId="0" fontId="2" fillId="0" borderId="0" xfId="0" applyFont="1"/>
    <xf numFmtId="0" fontId="6" fillId="2" borderId="2" xfId="2" applyFont="1" applyFill="1" applyBorder="1" applyAlignment="1">
      <alignment horizontal="center" wrapText="1"/>
    </xf>
    <xf numFmtId="169" fontId="4" fillId="0" borderId="0" xfId="0" applyNumberFormat="1" applyFont="1" applyBorder="1"/>
    <xf numFmtId="0" fontId="2" fillId="0" borderId="0" xfId="0" applyFont="1" applyFill="1" applyBorder="1"/>
    <xf numFmtId="14" fontId="2" fillId="0" borderId="1" xfId="0" applyNumberFormat="1" applyFont="1" applyBorder="1"/>
    <xf numFmtId="0" fontId="6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1" xfId="3" applyFont="1" applyBorder="1"/>
    <xf numFmtId="0" fontId="9" fillId="0" borderId="1" xfId="0" applyFont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21" fontId="9" fillId="0" borderId="1" xfId="0" applyNumberFormat="1" applyFont="1" applyBorder="1" applyAlignment="1">
      <alignment horizontal="center"/>
    </xf>
    <xf numFmtId="21" fontId="7" fillId="0" borderId="1" xfId="0" applyNumberFormat="1" applyFont="1" applyBorder="1" applyAlignment="1">
      <alignment horizontal="center"/>
    </xf>
    <xf numFmtId="3" fontId="2" fillId="0" borderId="1" xfId="4" applyNumberFormat="1" applyFont="1" applyBorder="1"/>
    <xf numFmtId="165" fontId="2" fillId="0" borderId="1" xfId="1" applyNumberFormat="1" applyFont="1" applyBorder="1"/>
    <xf numFmtId="168" fontId="2" fillId="0" borderId="1" xfId="4" applyNumberFormat="1" applyFont="1" applyBorder="1"/>
    <xf numFmtId="4" fontId="2" fillId="0" borderId="1" xfId="4" applyNumberFormat="1" applyFont="1" applyBorder="1"/>
    <xf numFmtId="167" fontId="2" fillId="0" borderId="1" xfId="4" applyNumberFormat="1" applyFont="1" applyBorder="1"/>
  </cellXfs>
  <cellStyles count="5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D14" sqref="D14"/>
    </sheetView>
  </sheetViews>
  <sheetFormatPr defaultColWidth="9.109375" defaultRowHeight="13.2" x14ac:dyDescent="0.25"/>
  <cols>
    <col min="1" max="1" width="15.33203125" style="4" bestFit="1" customWidth="1"/>
    <col min="2" max="2" width="22.44140625" style="4" customWidth="1"/>
    <col min="3" max="4" width="22.5546875" style="4" customWidth="1"/>
    <col min="5" max="6" width="22.33203125" style="4" customWidth="1"/>
    <col min="7" max="7" width="21" style="4" customWidth="1"/>
    <col min="8" max="8" width="19.33203125" style="4" customWidth="1"/>
    <col min="9" max="247" width="11.44140625" style="4" customWidth="1"/>
    <col min="248" max="16384" width="9.109375" style="4"/>
  </cols>
  <sheetData>
    <row r="1" spans="1:11" ht="66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2.8" x14ac:dyDescent="0.25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 x14ac:dyDescent="0.25">
      <c r="A3" s="20">
        <v>45173</v>
      </c>
      <c r="B3" s="31">
        <v>0</v>
      </c>
      <c r="C3" s="32">
        <v>0</v>
      </c>
      <c r="D3" s="32">
        <v>1.8930722891566265E-4</v>
      </c>
      <c r="E3" s="33"/>
      <c r="F3" s="33"/>
      <c r="G3" s="35"/>
      <c r="H3" s="34">
        <v>0</v>
      </c>
      <c r="I3" s="14"/>
      <c r="J3" s="18"/>
    </row>
    <row r="4" spans="1:11" s="7" customFormat="1" x14ac:dyDescent="0.25">
      <c r="A4" s="20">
        <v>45174</v>
      </c>
      <c r="B4" s="31">
        <v>172</v>
      </c>
      <c r="C4" s="32">
        <v>1.2951807228915663E-5</v>
      </c>
      <c r="D4" s="32">
        <v>2.0225903614457831E-4</v>
      </c>
      <c r="E4" s="33">
        <v>30.6</v>
      </c>
      <c r="F4" s="33">
        <v>30.3</v>
      </c>
      <c r="G4" s="35">
        <v>30.451699999999999</v>
      </c>
      <c r="H4" s="34">
        <v>5237.6923999999999</v>
      </c>
      <c r="I4" s="14"/>
      <c r="J4" s="18"/>
    </row>
    <row r="5" spans="1:11" s="7" customFormat="1" x14ac:dyDescent="0.25">
      <c r="A5" s="20">
        <v>45175</v>
      </c>
      <c r="B5" s="31">
        <v>0</v>
      </c>
      <c r="C5" s="32">
        <v>0</v>
      </c>
      <c r="D5" s="32">
        <v>2.0225903614457831E-4</v>
      </c>
      <c r="E5" s="33"/>
      <c r="F5" s="33"/>
      <c r="G5" s="35"/>
      <c r="H5" s="34">
        <v>0</v>
      </c>
      <c r="I5" s="14"/>
      <c r="J5" s="18"/>
    </row>
    <row r="6" spans="1:11" s="7" customFormat="1" x14ac:dyDescent="0.25">
      <c r="A6" s="20">
        <v>45176</v>
      </c>
      <c r="B6" s="31">
        <v>168</v>
      </c>
      <c r="C6" s="32">
        <v>1.2650602409638555E-5</v>
      </c>
      <c r="D6" s="32">
        <v>2.1490963855421688E-4</v>
      </c>
      <c r="E6" s="33">
        <v>30.5</v>
      </c>
      <c r="F6" s="33">
        <v>30.5</v>
      </c>
      <c r="G6" s="35">
        <v>30.5</v>
      </c>
      <c r="H6" s="34">
        <v>5124</v>
      </c>
      <c r="I6" s="14"/>
      <c r="J6" s="18"/>
    </row>
    <row r="7" spans="1:11" s="7" customFormat="1" x14ac:dyDescent="0.25">
      <c r="A7" s="20">
        <v>45177</v>
      </c>
      <c r="B7" s="31">
        <v>363</v>
      </c>
      <c r="C7" s="32">
        <v>2.7334337349397589E-5</v>
      </c>
      <c r="D7" s="32">
        <v>2.4224397590361446E-4</v>
      </c>
      <c r="E7" s="33">
        <v>30.9</v>
      </c>
      <c r="F7" s="33">
        <v>30.6</v>
      </c>
      <c r="G7" s="35">
        <v>30.7669</v>
      </c>
      <c r="H7" s="34">
        <v>11168.384700000001</v>
      </c>
      <c r="I7" s="14"/>
      <c r="J7" s="18"/>
    </row>
    <row r="8" spans="1:11" s="7" customFormat="1" x14ac:dyDescent="0.25">
      <c r="A8" s="10" t="s">
        <v>28</v>
      </c>
      <c r="B8" s="11">
        <f>SUM(B3:B7)</f>
        <v>703</v>
      </c>
      <c r="C8" s="12">
        <f>AVERAGE(C3:C7)</f>
        <v>1.0587349397590362E-5</v>
      </c>
      <c r="D8" s="12">
        <f>MAX(D3:D7)</f>
        <v>2.4224397590361446E-4</v>
      </c>
      <c r="E8" s="13">
        <f>MAX(E3:E7)</f>
        <v>30.9</v>
      </c>
      <c r="F8" s="13">
        <f>MIN(F3:F7)</f>
        <v>30.3</v>
      </c>
      <c r="G8" s="15">
        <f>H8/B8</f>
        <v>30.625998719772408</v>
      </c>
      <c r="H8" s="10">
        <f>SUM(H3:H7)</f>
        <v>21530.077100000002</v>
      </c>
    </row>
    <row r="9" spans="1:11" s="7" customFormat="1" x14ac:dyDescent="0.25">
      <c r="A9" s="3"/>
      <c r="B9" s="3"/>
      <c r="C9" s="3"/>
      <c r="D9" s="3"/>
      <c r="E9" s="3"/>
      <c r="F9" s="3"/>
      <c r="G9" s="3"/>
      <c r="H9" s="3"/>
    </row>
    <row r="10" spans="1:11" s="7" customFormat="1" x14ac:dyDescent="0.25">
      <c r="A10" s="3"/>
      <c r="B10" s="1"/>
      <c r="C10" s="1"/>
      <c r="D10" s="1"/>
      <c r="E10" s="1"/>
      <c r="F10" s="3"/>
      <c r="G10" s="1"/>
      <c r="H10" s="1"/>
    </row>
    <row r="11" spans="1:11" s="7" customFormat="1" x14ac:dyDescent="0.25">
      <c r="A11" s="2"/>
      <c r="B11" s="6"/>
      <c r="C11" s="8"/>
      <c r="D11" s="8"/>
      <c r="E11" s="9"/>
      <c r="F11" s="8"/>
      <c r="G11" s="3"/>
      <c r="H11" s="8"/>
    </row>
    <row r="12" spans="1:11" s="5" customFormat="1" x14ac:dyDescent="0.25">
      <c r="A12" s="3"/>
      <c r="B12" s="3"/>
      <c r="C12" s="3"/>
      <c r="D12" s="3"/>
      <c r="E12" s="9"/>
      <c r="F12" s="8"/>
      <c r="G12" s="3"/>
      <c r="H12" s="3"/>
    </row>
    <row r="13" spans="1:11" x14ac:dyDescent="0.25">
      <c r="A13" s="3"/>
      <c r="B13" s="3"/>
      <c r="C13" s="3"/>
      <c r="D13" s="3"/>
      <c r="E13" s="9"/>
      <c r="F13" s="8"/>
      <c r="G13" s="3"/>
      <c r="H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25"/>
  <sheetViews>
    <sheetView zoomScaleNormal="100" workbookViewId="0">
      <selection activeCell="H11" sqref="H11"/>
    </sheetView>
  </sheetViews>
  <sheetFormatPr defaultColWidth="11.44140625" defaultRowHeight="13.2" x14ac:dyDescent="0.25"/>
  <cols>
    <col min="1" max="1" width="28" style="22" bestFit="1" customWidth="1"/>
    <col min="2" max="2" width="22.6640625" style="23" customWidth="1"/>
    <col min="3" max="3" width="15.44140625" style="23" customWidth="1"/>
    <col min="4" max="5" width="15.44140625" style="22" customWidth="1"/>
    <col min="6" max="16384" width="11.44140625" style="22"/>
  </cols>
  <sheetData>
    <row r="1" spans="1:5" ht="26.4" x14ac:dyDescent="0.25">
      <c r="A1" s="21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6.4" x14ac:dyDescent="0.25">
      <c r="A2" s="21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 ht="13.8" x14ac:dyDescent="0.3">
      <c r="A3" s="28" t="s">
        <v>29</v>
      </c>
      <c r="B3" s="27">
        <v>0</v>
      </c>
      <c r="C3" s="27">
        <v>0</v>
      </c>
      <c r="D3" s="26"/>
      <c r="E3" s="26"/>
    </row>
    <row r="4" spans="1:5" ht="13.8" x14ac:dyDescent="0.3">
      <c r="A4" s="29">
        <v>0.66374999999999995</v>
      </c>
      <c r="B4" s="24">
        <v>85</v>
      </c>
      <c r="C4" s="24">
        <v>30.3</v>
      </c>
      <c r="D4" s="25" t="s">
        <v>24</v>
      </c>
      <c r="E4" s="25" t="s">
        <v>25</v>
      </c>
    </row>
    <row r="5" spans="1:5" ht="13.8" x14ac:dyDescent="0.3">
      <c r="A5" s="29">
        <v>0.71232638888888899</v>
      </c>
      <c r="B5" s="24">
        <v>28</v>
      </c>
      <c r="C5" s="24">
        <v>30.6</v>
      </c>
      <c r="D5" s="25" t="s">
        <v>24</v>
      </c>
      <c r="E5" s="25" t="s">
        <v>25</v>
      </c>
    </row>
    <row r="6" spans="1:5" ht="13.8" x14ac:dyDescent="0.3">
      <c r="A6" s="29">
        <v>0.71238425925925919</v>
      </c>
      <c r="B6" s="24">
        <v>3</v>
      </c>
      <c r="C6" s="24">
        <v>30.6</v>
      </c>
      <c r="D6" s="25" t="s">
        <v>24</v>
      </c>
      <c r="E6" s="25" t="s">
        <v>25</v>
      </c>
    </row>
    <row r="7" spans="1:5" ht="13.8" x14ac:dyDescent="0.3">
      <c r="A7" s="29">
        <v>0.7125462962962964</v>
      </c>
      <c r="B7" s="24">
        <v>11</v>
      </c>
      <c r="C7" s="24">
        <v>30.6</v>
      </c>
      <c r="D7" s="25" t="s">
        <v>24</v>
      </c>
      <c r="E7" s="25" t="s">
        <v>25</v>
      </c>
    </row>
    <row r="8" spans="1:5" ht="13.8" x14ac:dyDescent="0.3">
      <c r="A8" s="29">
        <v>0.7125462962962964</v>
      </c>
      <c r="B8" s="24">
        <v>45</v>
      </c>
      <c r="C8" s="24">
        <v>30.6</v>
      </c>
      <c r="D8" s="25" t="s">
        <v>24</v>
      </c>
      <c r="E8" s="25" t="s">
        <v>25</v>
      </c>
    </row>
    <row r="9" spans="1:5" ht="13.8" x14ac:dyDescent="0.3">
      <c r="A9" s="28" t="s">
        <v>30</v>
      </c>
      <c r="B9" s="27">
        <f>SUM(B4:B8)</f>
        <v>172</v>
      </c>
      <c r="C9" s="27">
        <v>30.451699999999999</v>
      </c>
      <c r="D9" s="26"/>
      <c r="E9" s="26"/>
    </row>
    <row r="10" spans="1:5" ht="13.8" x14ac:dyDescent="0.3">
      <c r="A10" s="28" t="s">
        <v>32</v>
      </c>
      <c r="B10" s="27">
        <v>0</v>
      </c>
      <c r="C10" s="27">
        <v>0</v>
      </c>
      <c r="D10" s="26"/>
      <c r="E10" s="26"/>
    </row>
    <row r="11" spans="1:5" ht="13.8" x14ac:dyDescent="0.3">
      <c r="A11" s="30">
        <v>0.67924768518518519</v>
      </c>
      <c r="B11" s="24">
        <v>165</v>
      </c>
      <c r="C11" s="24">
        <v>30.5</v>
      </c>
      <c r="D11" s="25" t="s">
        <v>24</v>
      </c>
      <c r="E11" s="25" t="s">
        <v>25</v>
      </c>
    </row>
    <row r="12" spans="1:5" ht="13.8" x14ac:dyDescent="0.3">
      <c r="A12" s="30">
        <v>0.67924768518518519</v>
      </c>
      <c r="B12" s="24">
        <v>3</v>
      </c>
      <c r="C12" s="24">
        <v>30.5</v>
      </c>
      <c r="D12" s="25" t="s">
        <v>24</v>
      </c>
      <c r="E12" s="25" t="s">
        <v>25</v>
      </c>
    </row>
    <row r="13" spans="1:5" ht="13.8" x14ac:dyDescent="0.3">
      <c r="A13" s="28" t="s">
        <v>31</v>
      </c>
      <c r="B13" s="27">
        <f>SUM(B11:B12)</f>
        <v>168</v>
      </c>
      <c r="C13" s="27">
        <v>30.5</v>
      </c>
      <c r="D13" s="26"/>
      <c r="E13" s="26"/>
    </row>
    <row r="14" spans="1:5" ht="13.8" x14ac:dyDescent="0.3">
      <c r="A14" s="30">
        <v>0.40928240740740746</v>
      </c>
      <c r="B14" s="24">
        <v>35</v>
      </c>
      <c r="C14" s="24">
        <v>30.6</v>
      </c>
      <c r="D14" s="25" t="s">
        <v>24</v>
      </c>
      <c r="E14" s="25" t="s">
        <v>25</v>
      </c>
    </row>
    <row r="15" spans="1:5" ht="13.8" x14ac:dyDescent="0.3">
      <c r="A15" s="30">
        <v>0.4187731481481482</v>
      </c>
      <c r="B15" s="24">
        <v>42</v>
      </c>
      <c r="C15" s="24">
        <v>30.6</v>
      </c>
      <c r="D15" s="25" t="s">
        <v>24</v>
      </c>
      <c r="E15" s="25" t="s">
        <v>25</v>
      </c>
    </row>
    <row r="16" spans="1:5" ht="13.8" x14ac:dyDescent="0.3">
      <c r="A16" s="30">
        <v>0.4187731481481482</v>
      </c>
      <c r="B16" s="24">
        <v>14</v>
      </c>
      <c r="C16" s="24">
        <v>30.6</v>
      </c>
      <c r="D16" s="25" t="s">
        <v>24</v>
      </c>
      <c r="E16" s="25" t="s">
        <v>25</v>
      </c>
    </row>
    <row r="17" spans="1:5" ht="13.8" x14ac:dyDescent="0.3">
      <c r="A17" s="30">
        <v>0.51605324074074077</v>
      </c>
      <c r="B17" s="24">
        <v>14</v>
      </c>
      <c r="C17" s="24">
        <v>30.8</v>
      </c>
      <c r="D17" s="25" t="s">
        <v>24</v>
      </c>
      <c r="E17" s="25" t="s">
        <v>25</v>
      </c>
    </row>
    <row r="18" spans="1:5" ht="13.8" x14ac:dyDescent="0.3">
      <c r="A18" s="30">
        <v>0.51605324074074077</v>
      </c>
      <c r="B18" s="24">
        <v>168</v>
      </c>
      <c r="C18" s="24">
        <v>30.8</v>
      </c>
      <c r="D18" s="25" t="s">
        <v>24</v>
      </c>
      <c r="E18" s="25" t="s">
        <v>25</v>
      </c>
    </row>
    <row r="19" spans="1:5" ht="13.8" x14ac:dyDescent="0.3">
      <c r="A19" s="30">
        <v>0.51605324074074099</v>
      </c>
      <c r="B19" s="24">
        <v>7</v>
      </c>
      <c r="C19" s="24">
        <v>30.8</v>
      </c>
      <c r="D19" s="25" t="s">
        <v>24</v>
      </c>
      <c r="E19" s="25" t="s">
        <v>25</v>
      </c>
    </row>
    <row r="20" spans="1:5" ht="13.8" x14ac:dyDescent="0.3">
      <c r="A20" s="30">
        <v>0.51605324074074099</v>
      </c>
      <c r="B20" s="24">
        <v>7</v>
      </c>
      <c r="C20" s="24">
        <v>30.8</v>
      </c>
      <c r="D20" s="25" t="s">
        <v>24</v>
      </c>
      <c r="E20" s="25" t="s">
        <v>25</v>
      </c>
    </row>
    <row r="21" spans="1:5" ht="13.8" x14ac:dyDescent="0.3">
      <c r="A21" s="30">
        <v>0.51605324074074099</v>
      </c>
      <c r="B21" s="24">
        <v>7</v>
      </c>
      <c r="C21" s="24">
        <v>30.8</v>
      </c>
      <c r="D21" s="25" t="s">
        <v>24</v>
      </c>
      <c r="E21" s="25" t="s">
        <v>25</v>
      </c>
    </row>
    <row r="22" spans="1:5" ht="13.8" x14ac:dyDescent="0.3">
      <c r="A22" s="30">
        <v>0.51605324074074099</v>
      </c>
      <c r="B22" s="24">
        <v>7</v>
      </c>
      <c r="C22" s="24">
        <v>30.8</v>
      </c>
      <c r="D22" s="25" t="s">
        <v>24</v>
      </c>
      <c r="E22" s="25" t="s">
        <v>25</v>
      </c>
    </row>
    <row r="23" spans="1:5" ht="13.8" x14ac:dyDescent="0.3">
      <c r="A23" s="30">
        <v>0.72905092592592602</v>
      </c>
      <c r="B23" s="24">
        <v>33</v>
      </c>
      <c r="C23" s="24">
        <v>30.9</v>
      </c>
      <c r="D23" s="25" t="s">
        <v>24</v>
      </c>
      <c r="E23" s="25" t="s">
        <v>25</v>
      </c>
    </row>
    <row r="24" spans="1:5" ht="13.8" x14ac:dyDescent="0.3">
      <c r="A24" s="30">
        <v>0.72905092592592602</v>
      </c>
      <c r="B24" s="24">
        <v>29</v>
      </c>
      <c r="C24" s="24">
        <v>30.9</v>
      </c>
      <c r="D24" s="25" t="s">
        <v>24</v>
      </c>
      <c r="E24" s="25" t="s">
        <v>25</v>
      </c>
    </row>
    <row r="25" spans="1:5" ht="13.8" x14ac:dyDescent="0.3">
      <c r="A25" s="28" t="s">
        <v>33</v>
      </c>
      <c r="B25" s="27">
        <f>SUM(B14:B24)</f>
        <v>363</v>
      </c>
      <c r="C25" s="27">
        <v>30.7669</v>
      </c>
      <c r="D25" s="26"/>
      <c r="E25" s="26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46480-12D7-4299-85AD-4F8F59306022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e22208d3-ee62-4367-9adf-dc971d186048"/>
    <ds:schemaRef ds:uri="ca1233d5-4b44-4906-bd17-ad786f549582"/>
    <ds:schemaRef ds:uri="http://schemas.microsoft.com/office/infopath/2007/PartnerControl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b75ebb12-7f2c-4aa7-aaa6-5224d7c6c8f2"/>
  </ds:schemaRefs>
</ds:datastoreItem>
</file>

<file path=customXml/itemProps2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2023-09-04_2023-09-08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Stefan</cp:lastModifiedBy>
  <cp:lastPrinted>2023-08-31T15:39:44Z</cp:lastPrinted>
  <dcterms:created xsi:type="dcterms:W3CDTF">2001-06-21T13:12:38Z</dcterms:created>
  <dcterms:modified xsi:type="dcterms:W3CDTF">2023-09-12T08:27:00Z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2023-09-12T08:26:38Z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