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intranet/teams/005/InvRel/Herbert/Aktie/2023-08_Rückkauf-2023/Deutsch/Veröffentlichungen-nur-auf-IR-Website_Excels/"/>
    </mc:Choice>
  </mc:AlternateContent>
  <xr:revisionPtr revIDLastSave="0" documentId="13_ncr:1_{E1A7C6EA-1C75-4464-8329-AA1A3F458A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ochenübersicht" sheetId="2" r:id="rId1"/>
    <sheet name="Details 2023-11-06_2023-11-10" sheetId="4" r:id="rId2"/>
  </sheets>
  <definedNames>
    <definedName name="_xlnm.Print_Area" localSheetId="0">Wochenübersicht!$A$1:$H$10</definedName>
    <definedName name="_xlnm.Print_Titles" localSheetId="0">Wochenübersicht!$1:$1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6" i="4" l="1"/>
  <c r="B61" i="4"/>
  <c r="B51" i="4"/>
  <c r="B28" i="4"/>
  <c r="B24" i="4"/>
  <c r="F8" i="2" l="1"/>
  <c r="E8" i="2"/>
  <c r="B8" i="2"/>
  <c r="C8" i="2" l="1"/>
  <c r="H8" i="2"/>
  <c r="G8" i="2" s="1"/>
  <c r="D8" i="2" l="1"/>
</calcChain>
</file>

<file path=xl/sharedStrings.xml><?xml version="1.0" encoding="utf-8"?>
<sst xmlns="http://schemas.openxmlformats.org/spreadsheetml/2006/main" count="295" uniqueCount="98">
  <si>
    <t>Datum</t>
  </si>
  <si>
    <t>Rückerworbenes Volumen (Stück) (erworben über die
 Börse)</t>
  </si>
  <si>
    <t>Rückerworbene
 Aktien als Anteil am
 Grundkapital pro Tag</t>
  </si>
  <si>
    <t>Rückerworbene
 Aktien als Anteil am
 Grundkapital gesamt</t>
  </si>
  <si>
    <t xml:space="preserve"> Höchster geleisteter 
Gegenwert je Aktie in
 EUR</t>
  </si>
  <si>
    <t>Niedrigster geleisteter
 Gegenwert je Aktie in
 EUR</t>
  </si>
  <si>
    <t>Gewichteter Durchschnitts-
 gegenwert der rückerworbenen
 Aktien in EUR</t>
  </si>
  <si>
    <t>Wert der rückerworbenen
 Aktien in EUR</t>
  </si>
  <si>
    <t>Date</t>
  </si>
  <si>
    <t>Repurchased volume
(number of shares) (purchase via the stock exchange)</t>
  </si>
  <si>
    <t>Shares repurchased
as portion of the
share capital per day</t>
  </si>
  <si>
    <t>Shares repurchased
as portion of the
share capital in total</t>
  </si>
  <si>
    <t xml:space="preserve"> Highest price
per share
paid in EUR</t>
  </si>
  <si>
    <t>Lowest price
per share
paid in EUR</t>
  </si>
  <si>
    <t>Weighted average
price paid per
share in EUR</t>
  </si>
  <si>
    <t>Value of the
repurchased
shares in EUR</t>
  </si>
  <si>
    <t>Anzahl zurückgekaufter Aktien</t>
  </si>
  <si>
    <t>Kaufpreis</t>
  </si>
  <si>
    <t>Währung</t>
  </si>
  <si>
    <t>Handelsplatz</t>
  </si>
  <si>
    <t xml:space="preserve">Number of repurchased shares </t>
  </si>
  <si>
    <t xml:space="preserve">Purchase Price </t>
  </si>
  <si>
    <t>Currency</t>
  </si>
  <si>
    <t>Trading Venue</t>
  </si>
  <si>
    <t>EUR</t>
  </si>
  <si>
    <t>XVIE</t>
  </si>
  <si>
    <t>Datum / Zeit (CEST)</t>
  </si>
  <si>
    <t>Date / Time (CEST)</t>
  </si>
  <si>
    <t>Summe</t>
  </si>
  <si>
    <t xml:space="preserve"> 11:27:27</t>
  </si>
  <si>
    <t xml:space="preserve"> 11:51:47</t>
  </si>
  <si>
    <t xml:space="preserve"> 14:43:03</t>
  </si>
  <si>
    <t xml:space="preserve"> 14:43:08</t>
  </si>
  <si>
    <t xml:space="preserve"> 14:47:12</t>
  </si>
  <si>
    <t xml:space="preserve"> 14:51:38</t>
  </si>
  <si>
    <t xml:space="preserve"> 14:55:04</t>
  </si>
  <si>
    <t xml:space="preserve"> 14:59:12</t>
  </si>
  <si>
    <t xml:space="preserve"> 15:03:55</t>
  </si>
  <si>
    <t xml:space="preserve"> 15:08:19</t>
  </si>
  <si>
    <t xml:space="preserve"> 15:11:33</t>
  </si>
  <si>
    <t xml:space="preserve"> 15:15:57</t>
  </si>
  <si>
    <t>Summe 06.11.2023 XVIE</t>
  </si>
  <si>
    <t>Summe 07.11.2023 XVIE</t>
  </si>
  <si>
    <t xml:space="preserve"> 11:04:37</t>
  </si>
  <si>
    <t xml:space="preserve"> 11:05:00</t>
  </si>
  <si>
    <t xml:space="preserve"> 11:07:28</t>
  </si>
  <si>
    <t xml:space="preserve"> 11:11:07</t>
  </si>
  <si>
    <t xml:space="preserve"> 12:00:00</t>
  </si>
  <si>
    <t xml:space="preserve"> 13:21:57</t>
  </si>
  <si>
    <t xml:space="preserve"> 13:24:25</t>
  </si>
  <si>
    <t xml:space="preserve"> 13:27:19</t>
  </si>
  <si>
    <t xml:space="preserve"> 13:30:53</t>
  </si>
  <si>
    <t xml:space="preserve"> 13:35:06</t>
  </si>
  <si>
    <t xml:space="preserve"> 13:38:34</t>
  </si>
  <si>
    <t xml:space="preserve"> 13:43:24</t>
  </si>
  <si>
    <t xml:space="preserve"> 14:20:00</t>
  </si>
  <si>
    <t xml:space="preserve"> 17:29:04</t>
  </si>
  <si>
    <t>Summe 08.11.2023 XVIE</t>
  </si>
  <si>
    <t xml:space="preserve"> 13:45:11</t>
  </si>
  <si>
    <t xml:space="preserve"> 13:45:12</t>
  </si>
  <si>
    <t xml:space="preserve"> 15:32:07</t>
  </si>
  <si>
    <t xml:space="preserve"> 15:32:08</t>
  </si>
  <si>
    <t xml:space="preserve"> 16:16:54</t>
  </si>
  <si>
    <t xml:space="preserve"> 16:50:56</t>
  </si>
  <si>
    <t xml:space="preserve"> 16:50:57</t>
  </si>
  <si>
    <t xml:space="preserve"> 16:51:00</t>
  </si>
  <si>
    <t>Summe 09.11.2023 XVIE</t>
  </si>
  <si>
    <t xml:space="preserve"> 11:45:22</t>
  </si>
  <si>
    <t xml:space="preserve"> 11:45:32</t>
  </si>
  <si>
    <t xml:space="preserve"> 11:47:46</t>
  </si>
  <si>
    <t xml:space="preserve"> 11:51:11</t>
  </si>
  <si>
    <t xml:space="preserve"> 11:54:06</t>
  </si>
  <si>
    <t xml:space="preserve"> 11:58:09</t>
  </si>
  <si>
    <t xml:space="preserve"> 12:03:35</t>
  </si>
  <si>
    <t xml:space="preserve"> 16:00:27</t>
  </si>
  <si>
    <t xml:space="preserve"> 16:00:35</t>
  </si>
  <si>
    <t xml:space="preserve"> 16:02:38</t>
  </si>
  <si>
    <t xml:space="preserve"> 16:03:16</t>
  </si>
  <si>
    <t xml:space="preserve"> 16:06:45</t>
  </si>
  <si>
    <t xml:space="preserve"> 16:09:58</t>
  </si>
  <si>
    <t xml:space="preserve"> 16:12:25</t>
  </si>
  <si>
    <t xml:space="preserve"> 16:16:15</t>
  </si>
  <si>
    <t xml:space="preserve"> 16:19:31</t>
  </si>
  <si>
    <t xml:space="preserve"> 16:27:42</t>
  </si>
  <si>
    <t xml:space="preserve"> 16:29:44</t>
  </si>
  <si>
    <t xml:space="preserve"> 16:32:47</t>
  </si>
  <si>
    <t xml:space="preserve"> 16:37:01</t>
  </si>
  <si>
    <t xml:space="preserve"> 16:39:59</t>
  </si>
  <si>
    <t xml:space="preserve"> 16:43:16</t>
  </si>
  <si>
    <t xml:space="preserve"> 16:46:33</t>
  </si>
  <si>
    <t xml:space="preserve"> 16:52:42</t>
  </si>
  <si>
    <t xml:space="preserve"> 17:04:23</t>
  </si>
  <si>
    <t xml:space="preserve"> 17:08:05</t>
  </si>
  <si>
    <t xml:space="preserve"> 17:11:47</t>
  </si>
  <si>
    <t xml:space="preserve"> 17:18:19</t>
  </si>
  <si>
    <t xml:space="preserve"> 17:20:14</t>
  </si>
  <si>
    <t xml:space="preserve"> 17:25:44</t>
  </si>
  <si>
    <t>Summe 10.11.2023 XVIE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</si>
</sst>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/\ mmm/\ yy"/>
    <numFmt numFmtId="165" formatCode="0.0000%"/>
    <numFmt numFmtId="166" formatCode="#,##0.000"/>
    <numFmt numFmtId="167" formatCode="#,##0.0000"/>
    <numFmt numFmtId="168" formatCode="0.000"/>
    <numFmt numFmtId="169" formatCode="0.000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0" fontId="6" fillId="0" borderId="0"/>
    <xf numFmtId="0" fontId="2" fillId="0" borderId="0"/>
    <xf numFmtId="0" fontId="3" fillId="0" borderId="0"/>
    <xf numFmtId="0" fontId="1" fillId="0" borderId="0"/>
  </cellStyleXfs>
  <cellXfs count="42">
    <xf numFmtId="0" fontId="0" fillId="0" borderId="0" xfId="0"/>
    <xf numFmtId="4" fontId="4" fillId="0" borderId="0" xfId="0" applyNumberFormat="1" applyFont="1"/>
    <xf numFmtId="164" fontId="5" fillId="0" borderId="0" xfId="0" applyNumberFormat="1" applyFont="1"/>
    <xf numFmtId="4" fontId="5" fillId="0" borderId="0" xfId="0" applyNumberFormat="1" applyFont="1"/>
    <xf numFmtId="0" fontId="5" fillId="0" borderId="0" xfId="0" applyFont="1"/>
    <xf numFmtId="0" fontId="4" fillId="0" borderId="0" xfId="0" applyFont="1"/>
    <xf numFmtId="3" fontId="5" fillId="0" borderId="0" xfId="0" applyNumberFormat="1" applyFont="1"/>
    <xf numFmtId="0" fontId="5" fillId="0" borderId="0" xfId="0" applyFont="1" applyBorder="1"/>
    <xf numFmtId="166" fontId="5" fillId="0" borderId="0" xfId="0" applyNumberFormat="1" applyFont="1"/>
    <xf numFmtId="167" fontId="5" fillId="0" borderId="0" xfId="0" applyNumberFormat="1" applyFont="1"/>
    <xf numFmtId="4" fontId="4" fillId="3" borderId="1" xfId="0" applyNumberFormat="1" applyFont="1" applyFill="1" applyBorder="1"/>
    <xf numFmtId="3" fontId="4" fillId="3" borderId="1" xfId="0" applyNumberFormat="1" applyFont="1" applyFill="1" applyBorder="1"/>
    <xf numFmtId="165" fontId="4" fillId="3" borderId="1" xfId="1" applyNumberFormat="1" applyFont="1" applyFill="1" applyBorder="1"/>
    <xf numFmtId="166" fontId="4" fillId="3" borderId="1" xfId="0" applyNumberFormat="1" applyFont="1" applyFill="1" applyBorder="1"/>
    <xf numFmtId="3" fontId="5" fillId="0" borderId="0" xfId="0" applyNumberFormat="1" applyFont="1" applyBorder="1"/>
    <xf numFmtId="167" fontId="4" fillId="3" borderId="1" xfId="0" applyNumberFormat="1" applyFont="1" applyFill="1" applyBorder="1"/>
    <xf numFmtId="0" fontId="3" fillId="0" borderId="0" xfId="0" applyFont="1"/>
    <xf numFmtId="0" fontId="7" fillId="2" borderId="2" xfId="2" applyFont="1" applyFill="1" applyBorder="1" applyAlignment="1">
      <alignment horizontal="center" wrapText="1"/>
    </xf>
    <xf numFmtId="169" fontId="5" fillId="0" borderId="0" xfId="0" applyNumberFormat="1" applyFont="1" applyBorder="1"/>
    <xf numFmtId="0" fontId="3" fillId="0" borderId="0" xfId="0" applyFont="1" applyFill="1" applyBorder="1"/>
    <xf numFmtId="14" fontId="3" fillId="0" borderId="1" xfId="0" applyNumberFormat="1" applyFont="1" applyBorder="1"/>
    <xf numFmtId="0" fontId="7" fillId="2" borderId="2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3" fontId="3" fillId="0" borderId="1" xfId="4" applyNumberFormat="1" applyFont="1" applyBorder="1"/>
    <xf numFmtId="165" fontId="3" fillId="0" borderId="1" xfId="1" applyNumberFormat="1" applyFont="1" applyBorder="1"/>
    <xf numFmtId="168" fontId="3" fillId="0" borderId="1" xfId="4" applyNumberFormat="1" applyFont="1" applyBorder="1"/>
    <xf numFmtId="4" fontId="3" fillId="0" borderId="1" xfId="4" applyNumberFormat="1" applyFont="1" applyBorder="1"/>
    <xf numFmtId="167" fontId="3" fillId="0" borderId="1" xfId="4" applyNumberFormat="1" applyFont="1" applyBorder="1"/>
    <xf numFmtId="21" fontId="10" fillId="5" borderId="1" xfId="0" applyNumberFormat="1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3" fontId="3" fillId="0" borderId="1" xfId="4" quotePrefix="1" applyNumberFormat="1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wrapText="1"/>
    </xf>
    <xf numFmtId="169" fontId="3" fillId="0" borderId="1" xfId="4" applyNumberFormat="1" applyFont="1" applyBorder="1"/>
    <xf numFmtId="4" fontId="3" fillId="0" borderId="1" xfId="4" quotePrefix="1" applyNumberFormat="1" applyFont="1" applyBorder="1" applyAlignment="1">
      <alignment horizontal="right" vertical="center"/>
    </xf>
    <xf numFmtId="0" fontId="9" fillId="0" borderId="1" xfId="5" applyFont="1" applyBorder="1" applyAlignment="1">
      <alignment horizontal="center"/>
    </xf>
    <xf numFmtId="0" fontId="10" fillId="4" borderId="1" xfId="0" applyFont="1" applyFill="1" applyBorder="1" applyAlignment="1">
      <alignment wrapText="1"/>
    </xf>
    <xf numFmtId="0" fontId="11" fillId="2" borderId="2" xfId="2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</cellXfs>
  <cellStyles count="6">
    <cellStyle name="Normal" xfId="0" builtinId="0"/>
    <cellStyle name="Normal 2" xfId="4" xr:uid="{588DCE83-BD70-450B-99A2-DBB276BF4437}"/>
    <cellStyle name="Percent" xfId="1" builtinId="5"/>
    <cellStyle name="Standard 2" xfId="2" xr:uid="{00000000-0005-0000-0000-000002000000}"/>
    <cellStyle name="Standard_Deutsch" xfId="3" xr:uid="{56979A59-FEB2-41B7-B7AE-C4F199558CB4}"/>
    <cellStyle name="Standard_Deutsch_9" xfId="5" xr:uid="{DC5F7B79-A1B8-4713-B39F-8470350B22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K15"/>
  <sheetViews>
    <sheetView tabSelected="1" zoomScaleNormal="100" workbookViewId="0">
      <selection activeCell="A3" sqref="A3"/>
    </sheetView>
  </sheetViews>
  <sheetFormatPr defaultColWidth="9.140625" defaultRowHeight="12.75" x14ac:dyDescent="0.2"/>
  <cols>
    <col min="1" max="1" width="15.28515625" style="4" bestFit="1" customWidth="1"/>
    <col min="2" max="2" width="22.42578125" style="4" customWidth="1"/>
    <col min="3" max="4" width="22.5703125" style="4" customWidth="1"/>
    <col min="5" max="6" width="22.28515625" style="4" customWidth="1"/>
    <col min="7" max="7" width="21" style="4" customWidth="1"/>
    <col min="8" max="8" width="19.28515625" style="4" customWidth="1"/>
    <col min="9" max="247" width="11.42578125" style="4" customWidth="1"/>
    <col min="248" max="16384" width="9.140625" style="4"/>
  </cols>
  <sheetData>
    <row r="1" spans="1:11" ht="63.75" x14ac:dyDescent="0.2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6"/>
      <c r="J1" s="19"/>
      <c r="K1" s="19"/>
    </row>
    <row r="2" spans="1:11" ht="51" x14ac:dyDescent="0.2">
      <c r="A2" s="21" t="s">
        <v>8</v>
      </c>
      <c r="B2" s="21" t="s">
        <v>9</v>
      </c>
      <c r="C2" s="21" t="s">
        <v>10</v>
      </c>
      <c r="D2" s="21" t="s">
        <v>11</v>
      </c>
      <c r="E2" s="21" t="s">
        <v>12</v>
      </c>
      <c r="F2" s="21" t="s">
        <v>13</v>
      </c>
      <c r="G2" s="21" t="s">
        <v>14</v>
      </c>
      <c r="H2" s="21" t="s">
        <v>15</v>
      </c>
      <c r="I2" s="16"/>
      <c r="J2" s="19"/>
      <c r="K2" s="19"/>
    </row>
    <row r="3" spans="1:11" s="7" customFormat="1" x14ac:dyDescent="0.2">
      <c r="A3" s="20">
        <v>45236</v>
      </c>
      <c r="B3" s="26">
        <v>368</v>
      </c>
      <c r="C3" s="27">
        <v>2.7710843373493977E-5</v>
      </c>
      <c r="D3" s="27">
        <v>1.2371234939759037E-3</v>
      </c>
      <c r="E3" s="28">
        <v>29</v>
      </c>
      <c r="F3" s="28">
        <v>28.9</v>
      </c>
      <c r="G3" s="30">
        <v>28.998899999999999</v>
      </c>
      <c r="H3" s="29">
        <v>10671.5952</v>
      </c>
      <c r="I3" s="14"/>
      <c r="J3" s="18"/>
    </row>
    <row r="4" spans="1:11" s="7" customFormat="1" x14ac:dyDescent="0.2">
      <c r="A4" s="20">
        <v>45237</v>
      </c>
      <c r="B4" s="26">
        <v>15</v>
      </c>
      <c r="C4" s="27">
        <v>1.1295180722891566E-6</v>
      </c>
      <c r="D4" s="27">
        <v>1.2382530120481929E-3</v>
      </c>
      <c r="E4" s="28">
        <v>28.8</v>
      </c>
      <c r="F4" s="28">
        <v>28.8</v>
      </c>
      <c r="G4" s="30">
        <v>28.8</v>
      </c>
      <c r="H4" s="29">
        <v>432</v>
      </c>
      <c r="I4" s="14"/>
      <c r="J4" s="18"/>
    </row>
    <row r="5" spans="1:11" s="7" customFormat="1" x14ac:dyDescent="0.2">
      <c r="A5" s="20">
        <v>45238</v>
      </c>
      <c r="B5" s="26">
        <v>498</v>
      </c>
      <c r="C5" s="27">
        <v>3.7499999999999997E-5</v>
      </c>
      <c r="D5" s="27">
        <v>1.2757530120481929E-3</v>
      </c>
      <c r="E5" s="28">
        <v>28.9</v>
      </c>
      <c r="F5" s="28">
        <v>28.4</v>
      </c>
      <c r="G5" s="30">
        <v>28.679500000000001</v>
      </c>
      <c r="H5" s="29">
        <v>14282.391</v>
      </c>
      <c r="I5" s="14"/>
      <c r="J5" s="18"/>
    </row>
    <row r="6" spans="1:11" s="7" customFormat="1" x14ac:dyDescent="0.2">
      <c r="A6" s="20">
        <v>45239</v>
      </c>
      <c r="B6" s="34">
        <v>265</v>
      </c>
      <c r="C6" s="27">
        <v>1.9954819277108434E-5</v>
      </c>
      <c r="D6" s="27">
        <v>1.2957078313253012E-3</v>
      </c>
      <c r="E6" s="28">
        <v>28.8</v>
      </c>
      <c r="F6" s="28">
        <v>28.7</v>
      </c>
      <c r="G6" s="36">
        <v>28.799600000000002</v>
      </c>
      <c r="H6" s="37">
        <v>7631.8940000000002</v>
      </c>
      <c r="I6" s="14"/>
      <c r="J6" s="18"/>
    </row>
    <row r="7" spans="1:11" s="7" customFormat="1" x14ac:dyDescent="0.2">
      <c r="A7" s="20">
        <v>45240</v>
      </c>
      <c r="B7" s="26">
        <v>288</v>
      </c>
      <c r="C7" s="27">
        <v>2.1686746987951809E-5</v>
      </c>
      <c r="D7" s="27">
        <v>1.3173945783132529E-3</v>
      </c>
      <c r="E7" s="28">
        <v>28.9</v>
      </c>
      <c r="F7" s="28">
        <v>28.5</v>
      </c>
      <c r="G7" s="30">
        <v>28.732600000000001</v>
      </c>
      <c r="H7" s="29">
        <v>8274.988800000001</v>
      </c>
      <c r="I7" s="14"/>
      <c r="J7" s="18"/>
    </row>
    <row r="8" spans="1:11" s="7" customFormat="1" x14ac:dyDescent="0.2">
      <c r="A8" s="10" t="s">
        <v>28</v>
      </c>
      <c r="B8" s="11">
        <f>SUM(B3:B7)</f>
        <v>1434</v>
      </c>
      <c r="C8" s="12">
        <f>AVERAGE(C3:C7)</f>
        <v>2.1596385542168674E-5</v>
      </c>
      <c r="D8" s="12">
        <f>MAX(D3:D7)</f>
        <v>1.3173945783132529E-3</v>
      </c>
      <c r="E8" s="13">
        <f>MAX(E3:E7)</f>
        <v>29</v>
      </c>
      <c r="F8" s="13">
        <f>MIN(F3:F7)</f>
        <v>28.4</v>
      </c>
      <c r="G8" s="15">
        <f>H8/B8</f>
        <v>28.795585076708505</v>
      </c>
      <c r="H8" s="10">
        <f>SUM(H3:H7)</f>
        <v>41292.868999999999</v>
      </c>
    </row>
    <row r="9" spans="1:11" s="7" customFormat="1" x14ac:dyDescent="0.2">
      <c r="A9" s="3"/>
      <c r="B9" s="3"/>
      <c r="C9" s="3"/>
      <c r="D9" s="3"/>
      <c r="E9" s="3"/>
      <c r="F9" s="3"/>
      <c r="G9" s="3"/>
      <c r="H9" s="3"/>
    </row>
    <row r="10" spans="1:11" s="7" customFormat="1" x14ac:dyDescent="0.2">
      <c r="A10" s="3"/>
      <c r="B10" s="1"/>
      <c r="C10" s="1"/>
      <c r="D10" s="1"/>
      <c r="E10" s="1"/>
      <c r="F10" s="3"/>
      <c r="G10" s="1"/>
      <c r="H10" s="1"/>
    </row>
    <row r="11" spans="1:11" s="7" customFormat="1" x14ac:dyDescent="0.2">
      <c r="A11" s="2"/>
      <c r="B11" s="6"/>
      <c r="C11" s="8"/>
      <c r="D11" s="8"/>
      <c r="E11" s="9"/>
      <c r="F11" s="8"/>
      <c r="G11" s="3"/>
      <c r="H11" s="8"/>
    </row>
    <row r="12" spans="1:11" s="5" customFormat="1" x14ac:dyDescent="0.2">
      <c r="A12" s="3"/>
      <c r="B12" s="3"/>
      <c r="C12" s="3"/>
      <c r="D12" s="3"/>
      <c r="E12" s="9"/>
      <c r="F12" s="8"/>
      <c r="G12" s="3"/>
      <c r="H12" s="3"/>
    </row>
    <row r="13" spans="1:11" x14ac:dyDescent="0.2">
      <c r="A13" s="3"/>
      <c r="B13" s="3"/>
      <c r="C13" s="3"/>
      <c r="D13" s="3"/>
      <c r="E13" s="9"/>
      <c r="F13" s="8"/>
      <c r="G13" s="3"/>
      <c r="H13" s="3"/>
    </row>
    <row r="14" spans="1:11" x14ac:dyDescent="0.2">
      <c r="A14" s="3"/>
      <c r="B14" s="3"/>
      <c r="C14" s="3"/>
      <c r="D14" s="3"/>
      <c r="E14" s="3"/>
      <c r="F14" s="3"/>
      <c r="G14" s="3"/>
      <c r="H14" s="3"/>
    </row>
    <row r="15" spans="1:11" x14ac:dyDescent="0.2">
      <c r="A15" s="3"/>
      <c r="B15" s="3"/>
      <c r="C15" s="3"/>
      <c r="D15" s="3"/>
      <c r="E15" s="3"/>
      <c r="F15" s="3"/>
      <c r="G15" s="3"/>
      <c r="H15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&amp;C&amp;"Arial,Bold"&amp;14FREQUENTIS AG: Aktienrückerwerb 2023</oddHead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41299-CB87-496F-A6CA-15EB8DBACFA1}">
  <sheetPr>
    <pageSetUpPr fitToPage="1"/>
  </sheetPr>
  <dimension ref="A1:E96"/>
  <sheetViews>
    <sheetView zoomScaleNormal="100" workbookViewId="0"/>
  </sheetViews>
  <sheetFormatPr defaultColWidth="11.42578125" defaultRowHeight="12.75" x14ac:dyDescent="0.2"/>
  <cols>
    <col min="1" max="1" width="28" style="41" bestFit="1" customWidth="1"/>
    <col min="2" max="2" width="22.7109375" style="23" customWidth="1"/>
    <col min="3" max="3" width="15.42578125" style="23" customWidth="1"/>
    <col min="4" max="5" width="15.42578125" style="22" customWidth="1"/>
    <col min="6" max="16384" width="11.42578125" style="22"/>
  </cols>
  <sheetData>
    <row r="1" spans="1:5" ht="25.5" x14ac:dyDescent="0.2">
      <c r="A1" s="40" t="s">
        <v>26</v>
      </c>
      <c r="B1" s="21" t="s">
        <v>16</v>
      </c>
      <c r="C1" s="21" t="s">
        <v>17</v>
      </c>
      <c r="D1" s="21" t="s">
        <v>18</v>
      </c>
      <c r="E1" s="21" t="s">
        <v>19</v>
      </c>
    </row>
    <row r="2" spans="1:5" ht="25.5" x14ac:dyDescent="0.2">
      <c r="A2" s="40" t="s">
        <v>27</v>
      </c>
      <c r="B2" s="21" t="s">
        <v>20</v>
      </c>
      <c r="C2" s="21" t="s">
        <v>21</v>
      </c>
      <c r="D2" s="21" t="s">
        <v>22</v>
      </c>
      <c r="E2" s="21" t="s">
        <v>23</v>
      </c>
    </row>
    <row r="3" spans="1:5" x14ac:dyDescent="0.2">
      <c r="A3" s="32" t="s">
        <v>29</v>
      </c>
      <c r="B3" s="38">
        <v>3</v>
      </c>
      <c r="C3" s="38">
        <v>29</v>
      </c>
      <c r="D3" s="24" t="s">
        <v>24</v>
      </c>
      <c r="E3" s="24" t="s">
        <v>25</v>
      </c>
    </row>
    <row r="4" spans="1:5" x14ac:dyDescent="0.2">
      <c r="A4" s="32" t="s">
        <v>30</v>
      </c>
      <c r="B4" s="38">
        <v>4</v>
      </c>
      <c r="C4" s="38">
        <v>29</v>
      </c>
      <c r="D4" s="24" t="s">
        <v>24</v>
      </c>
      <c r="E4" s="24" t="s">
        <v>25</v>
      </c>
    </row>
    <row r="5" spans="1:5" x14ac:dyDescent="0.2">
      <c r="A5" s="32" t="s">
        <v>30</v>
      </c>
      <c r="B5" s="38">
        <v>4</v>
      </c>
      <c r="C5" s="38">
        <v>29</v>
      </c>
      <c r="D5" s="24" t="s">
        <v>24</v>
      </c>
      <c r="E5" s="24" t="s">
        <v>25</v>
      </c>
    </row>
    <row r="6" spans="1:5" x14ac:dyDescent="0.2">
      <c r="A6" s="32" t="s">
        <v>30</v>
      </c>
      <c r="B6" s="38">
        <v>4</v>
      </c>
      <c r="C6" s="38">
        <v>29</v>
      </c>
      <c r="D6" s="24" t="s">
        <v>24</v>
      </c>
      <c r="E6" s="24" t="s">
        <v>25</v>
      </c>
    </row>
    <row r="7" spans="1:5" x14ac:dyDescent="0.2">
      <c r="A7" s="32" t="s">
        <v>30</v>
      </c>
      <c r="B7" s="38">
        <v>4</v>
      </c>
      <c r="C7" s="38">
        <v>29</v>
      </c>
      <c r="D7" s="24" t="s">
        <v>24</v>
      </c>
      <c r="E7" s="24" t="s">
        <v>25</v>
      </c>
    </row>
    <row r="8" spans="1:5" x14ac:dyDescent="0.2">
      <c r="A8" s="32" t="s">
        <v>30</v>
      </c>
      <c r="B8" s="38">
        <v>4</v>
      </c>
      <c r="C8" s="38">
        <v>29</v>
      </c>
      <c r="D8" s="24" t="s">
        <v>24</v>
      </c>
      <c r="E8" s="24" t="s">
        <v>25</v>
      </c>
    </row>
    <row r="9" spans="1:5" x14ac:dyDescent="0.2">
      <c r="A9" s="32" t="s">
        <v>30</v>
      </c>
      <c r="B9" s="38">
        <v>4</v>
      </c>
      <c r="C9" s="38">
        <v>29</v>
      </c>
      <c r="D9" s="24" t="s">
        <v>24</v>
      </c>
      <c r="E9" s="24" t="s">
        <v>25</v>
      </c>
    </row>
    <row r="10" spans="1:5" x14ac:dyDescent="0.2">
      <c r="A10" s="32" t="s">
        <v>30</v>
      </c>
      <c r="B10" s="38">
        <v>4</v>
      </c>
      <c r="C10" s="38">
        <v>29</v>
      </c>
      <c r="D10" s="24" t="s">
        <v>24</v>
      </c>
      <c r="E10" s="24" t="s">
        <v>25</v>
      </c>
    </row>
    <row r="11" spans="1:5" x14ac:dyDescent="0.2">
      <c r="A11" s="32" t="s">
        <v>30</v>
      </c>
      <c r="B11" s="38">
        <v>81</v>
      </c>
      <c r="C11" s="38">
        <v>29</v>
      </c>
      <c r="D11" s="24" t="s">
        <v>24</v>
      </c>
      <c r="E11" s="24" t="s">
        <v>25</v>
      </c>
    </row>
    <row r="12" spans="1:5" x14ac:dyDescent="0.2">
      <c r="A12" s="32" t="s">
        <v>31</v>
      </c>
      <c r="B12" s="38">
        <v>60</v>
      </c>
      <c r="C12" s="38">
        <v>29</v>
      </c>
      <c r="D12" s="24" t="s">
        <v>24</v>
      </c>
      <c r="E12" s="24" t="s">
        <v>25</v>
      </c>
    </row>
    <row r="13" spans="1:5" x14ac:dyDescent="0.2">
      <c r="A13" s="32" t="s">
        <v>32</v>
      </c>
      <c r="B13" s="38">
        <v>95</v>
      </c>
      <c r="C13" s="38">
        <v>29</v>
      </c>
      <c r="D13" s="24" t="s">
        <v>24</v>
      </c>
      <c r="E13" s="24" t="s">
        <v>25</v>
      </c>
    </row>
    <row r="14" spans="1:5" x14ac:dyDescent="0.2">
      <c r="A14" s="32" t="s">
        <v>32</v>
      </c>
      <c r="B14" s="38">
        <v>12</v>
      </c>
      <c r="C14" s="38">
        <v>29</v>
      </c>
      <c r="D14" s="24" t="s">
        <v>24</v>
      </c>
      <c r="E14" s="24" t="s">
        <v>25</v>
      </c>
    </row>
    <row r="15" spans="1:5" x14ac:dyDescent="0.2">
      <c r="A15" s="32" t="s">
        <v>32</v>
      </c>
      <c r="B15" s="38">
        <v>57</v>
      </c>
      <c r="C15" s="38">
        <v>29</v>
      </c>
      <c r="D15" s="24" t="s">
        <v>24</v>
      </c>
      <c r="E15" s="24" t="s">
        <v>25</v>
      </c>
    </row>
    <row r="16" spans="1:5" x14ac:dyDescent="0.2">
      <c r="A16" s="32" t="s">
        <v>33</v>
      </c>
      <c r="B16" s="38">
        <v>4</v>
      </c>
      <c r="C16" s="38">
        <v>29</v>
      </c>
      <c r="D16" s="24" t="s">
        <v>24</v>
      </c>
      <c r="E16" s="24" t="s">
        <v>25</v>
      </c>
    </row>
    <row r="17" spans="1:5" x14ac:dyDescent="0.2">
      <c r="A17" s="32" t="s">
        <v>34</v>
      </c>
      <c r="B17" s="38">
        <v>4</v>
      </c>
      <c r="C17" s="38">
        <v>29</v>
      </c>
      <c r="D17" s="24" t="s">
        <v>24</v>
      </c>
      <c r="E17" s="24" t="s">
        <v>25</v>
      </c>
    </row>
    <row r="18" spans="1:5" x14ac:dyDescent="0.2">
      <c r="A18" s="32" t="s">
        <v>35</v>
      </c>
      <c r="B18" s="38">
        <v>4</v>
      </c>
      <c r="C18" s="38">
        <v>29</v>
      </c>
      <c r="D18" s="24" t="s">
        <v>24</v>
      </c>
      <c r="E18" s="24" t="s">
        <v>25</v>
      </c>
    </row>
    <row r="19" spans="1:5" x14ac:dyDescent="0.2">
      <c r="A19" s="32" t="s">
        <v>36</v>
      </c>
      <c r="B19" s="38">
        <v>4</v>
      </c>
      <c r="C19" s="38">
        <v>29</v>
      </c>
      <c r="D19" s="24" t="s">
        <v>24</v>
      </c>
      <c r="E19" s="24" t="s">
        <v>25</v>
      </c>
    </row>
    <row r="20" spans="1:5" x14ac:dyDescent="0.2">
      <c r="A20" s="32" t="s">
        <v>37</v>
      </c>
      <c r="B20" s="38">
        <v>4</v>
      </c>
      <c r="C20" s="38">
        <v>29</v>
      </c>
      <c r="D20" s="24" t="s">
        <v>24</v>
      </c>
      <c r="E20" s="24" t="s">
        <v>25</v>
      </c>
    </row>
    <row r="21" spans="1:5" x14ac:dyDescent="0.2">
      <c r="A21" s="32" t="s">
        <v>38</v>
      </c>
      <c r="B21" s="38">
        <v>4</v>
      </c>
      <c r="C21" s="38">
        <v>29</v>
      </c>
      <c r="D21" s="24" t="s">
        <v>24</v>
      </c>
      <c r="E21" s="24" t="s">
        <v>25</v>
      </c>
    </row>
    <row r="22" spans="1:5" x14ac:dyDescent="0.2">
      <c r="A22" s="32" t="s">
        <v>39</v>
      </c>
      <c r="B22" s="38">
        <v>4</v>
      </c>
      <c r="C22" s="38">
        <v>29</v>
      </c>
      <c r="D22" s="24" t="s">
        <v>24</v>
      </c>
      <c r="E22" s="24" t="s">
        <v>25</v>
      </c>
    </row>
    <row r="23" spans="1:5" x14ac:dyDescent="0.2">
      <c r="A23" s="32" t="s">
        <v>40</v>
      </c>
      <c r="B23" s="38">
        <v>4</v>
      </c>
      <c r="C23" s="38">
        <v>28.9</v>
      </c>
      <c r="D23" s="24" t="s">
        <v>24</v>
      </c>
      <c r="E23" s="24" t="s">
        <v>25</v>
      </c>
    </row>
    <row r="24" spans="1:5" x14ac:dyDescent="0.2">
      <c r="A24" s="25" t="s">
        <v>41</v>
      </c>
      <c r="B24" s="33">
        <f>SUM(B3:B23)</f>
        <v>368</v>
      </c>
      <c r="C24" s="33">
        <v>28.998899999999999</v>
      </c>
      <c r="D24" s="35"/>
      <c r="E24" s="35"/>
    </row>
    <row r="25" spans="1:5" x14ac:dyDescent="0.2">
      <c r="A25" s="31">
        <v>0.67577546296296298</v>
      </c>
      <c r="B25" s="32">
        <v>3</v>
      </c>
      <c r="C25" s="32">
        <v>28.8</v>
      </c>
      <c r="D25" s="24" t="s">
        <v>24</v>
      </c>
      <c r="E25" s="24" t="s">
        <v>25</v>
      </c>
    </row>
    <row r="26" spans="1:5" x14ac:dyDescent="0.2">
      <c r="A26" s="31">
        <v>0.71224537037037028</v>
      </c>
      <c r="B26" s="32">
        <v>6</v>
      </c>
      <c r="C26" s="32">
        <v>28.8</v>
      </c>
      <c r="D26" s="24" t="s">
        <v>24</v>
      </c>
      <c r="E26" s="24" t="s">
        <v>25</v>
      </c>
    </row>
    <row r="27" spans="1:5" x14ac:dyDescent="0.2">
      <c r="A27" s="31">
        <v>0.7123032407407407</v>
      </c>
      <c r="B27" s="32">
        <v>6</v>
      </c>
      <c r="C27" s="32">
        <v>28.8</v>
      </c>
      <c r="D27" s="24" t="s">
        <v>24</v>
      </c>
      <c r="E27" s="24" t="s">
        <v>25</v>
      </c>
    </row>
    <row r="28" spans="1:5" x14ac:dyDescent="0.2">
      <c r="A28" s="25" t="s">
        <v>42</v>
      </c>
      <c r="B28" s="33">
        <f>SUM(B25:B27)</f>
        <v>15</v>
      </c>
      <c r="C28" s="33">
        <v>28.8</v>
      </c>
      <c r="D28" s="39"/>
      <c r="E28" s="39"/>
    </row>
    <row r="29" spans="1:5" x14ac:dyDescent="0.2">
      <c r="A29" s="32" t="s">
        <v>43</v>
      </c>
      <c r="B29" s="38">
        <v>4</v>
      </c>
      <c r="C29" s="38">
        <v>28.5</v>
      </c>
      <c r="D29" s="24" t="s">
        <v>24</v>
      </c>
      <c r="E29" s="24" t="s">
        <v>25</v>
      </c>
    </row>
    <row r="30" spans="1:5" x14ac:dyDescent="0.2">
      <c r="A30" s="32" t="s">
        <v>43</v>
      </c>
      <c r="B30" s="38">
        <v>4</v>
      </c>
      <c r="C30" s="38">
        <v>28.5</v>
      </c>
      <c r="D30" s="24" t="s">
        <v>24</v>
      </c>
      <c r="E30" s="24" t="s">
        <v>25</v>
      </c>
    </row>
    <row r="31" spans="1:5" x14ac:dyDescent="0.2">
      <c r="A31" s="32" t="s">
        <v>43</v>
      </c>
      <c r="B31" s="38">
        <v>4</v>
      </c>
      <c r="C31" s="38">
        <v>28.5</v>
      </c>
      <c r="D31" s="24" t="s">
        <v>24</v>
      </c>
      <c r="E31" s="24" t="s">
        <v>25</v>
      </c>
    </row>
    <row r="32" spans="1:5" x14ac:dyDescent="0.2">
      <c r="A32" s="32" t="s">
        <v>43</v>
      </c>
      <c r="B32" s="38">
        <v>4</v>
      </c>
      <c r="C32" s="38">
        <v>28.5</v>
      </c>
      <c r="D32" s="24" t="s">
        <v>24</v>
      </c>
      <c r="E32" s="24" t="s">
        <v>25</v>
      </c>
    </row>
    <row r="33" spans="1:5" x14ac:dyDescent="0.2">
      <c r="A33" s="32" t="s">
        <v>44</v>
      </c>
      <c r="B33" s="38">
        <v>8</v>
      </c>
      <c r="C33" s="38">
        <v>28.6</v>
      </c>
      <c r="D33" s="24" t="s">
        <v>24</v>
      </c>
      <c r="E33" s="24" t="s">
        <v>25</v>
      </c>
    </row>
    <row r="34" spans="1:5" x14ac:dyDescent="0.2">
      <c r="A34" s="32" t="s">
        <v>44</v>
      </c>
      <c r="B34" s="38">
        <v>96</v>
      </c>
      <c r="C34" s="38">
        <v>28.6</v>
      </c>
      <c r="D34" s="24" t="s">
        <v>24</v>
      </c>
      <c r="E34" s="24" t="s">
        <v>25</v>
      </c>
    </row>
    <row r="35" spans="1:5" x14ac:dyDescent="0.2">
      <c r="A35" s="32" t="s">
        <v>45</v>
      </c>
      <c r="B35" s="38">
        <v>4</v>
      </c>
      <c r="C35" s="38">
        <v>28.6</v>
      </c>
      <c r="D35" s="24" t="s">
        <v>24</v>
      </c>
      <c r="E35" s="24" t="s">
        <v>25</v>
      </c>
    </row>
    <row r="36" spans="1:5" x14ac:dyDescent="0.2">
      <c r="A36" s="32" t="s">
        <v>46</v>
      </c>
      <c r="B36" s="38">
        <v>4</v>
      </c>
      <c r="C36" s="38">
        <v>28.6</v>
      </c>
      <c r="D36" s="24" t="s">
        <v>24</v>
      </c>
      <c r="E36" s="24" t="s">
        <v>25</v>
      </c>
    </row>
    <row r="37" spans="1:5" x14ac:dyDescent="0.2">
      <c r="A37" s="32" t="s">
        <v>47</v>
      </c>
      <c r="B37" s="38">
        <v>3</v>
      </c>
      <c r="C37" s="38">
        <v>28.4</v>
      </c>
      <c r="D37" s="24" t="s">
        <v>24</v>
      </c>
      <c r="E37" s="24" t="s">
        <v>25</v>
      </c>
    </row>
    <row r="38" spans="1:5" x14ac:dyDescent="0.2">
      <c r="A38" s="32" t="s">
        <v>48</v>
      </c>
      <c r="B38" s="38">
        <v>108</v>
      </c>
      <c r="C38" s="38">
        <v>28.5</v>
      </c>
      <c r="D38" s="24" t="s">
        <v>24</v>
      </c>
      <c r="E38" s="24" t="s">
        <v>25</v>
      </c>
    </row>
    <row r="39" spans="1:5" x14ac:dyDescent="0.2">
      <c r="A39" s="32" t="s">
        <v>48</v>
      </c>
      <c r="B39" s="38">
        <v>8</v>
      </c>
      <c r="C39" s="38">
        <v>28.5</v>
      </c>
      <c r="D39" s="24" t="s">
        <v>24</v>
      </c>
      <c r="E39" s="24" t="s">
        <v>25</v>
      </c>
    </row>
    <row r="40" spans="1:5" x14ac:dyDescent="0.2">
      <c r="A40" s="32" t="s">
        <v>48</v>
      </c>
      <c r="B40" s="38">
        <v>4</v>
      </c>
      <c r="C40" s="38">
        <v>28.5</v>
      </c>
      <c r="D40" s="24" t="s">
        <v>24</v>
      </c>
      <c r="E40" s="24" t="s">
        <v>25</v>
      </c>
    </row>
    <row r="41" spans="1:5" x14ac:dyDescent="0.2">
      <c r="A41" s="32" t="s">
        <v>49</v>
      </c>
      <c r="B41" s="38">
        <v>5</v>
      </c>
      <c r="C41" s="38">
        <v>28.6</v>
      </c>
      <c r="D41" s="24" t="s">
        <v>24</v>
      </c>
      <c r="E41" s="24" t="s">
        <v>25</v>
      </c>
    </row>
    <row r="42" spans="1:5" x14ac:dyDescent="0.2">
      <c r="A42" s="32" t="s">
        <v>50</v>
      </c>
      <c r="B42" s="38">
        <v>4</v>
      </c>
      <c r="C42" s="38">
        <v>28.6</v>
      </c>
      <c r="D42" s="24" t="s">
        <v>24</v>
      </c>
      <c r="E42" s="24" t="s">
        <v>25</v>
      </c>
    </row>
    <row r="43" spans="1:5" x14ac:dyDescent="0.2">
      <c r="A43" s="32" t="s">
        <v>51</v>
      </c>
      <c r="B43" s="38">
        <v>4</v>
      </c>
      <c r="C43" s="38">
        <v>28.6</v>
      </c>
      <c r="D43" s="24" t="s">
        <v>24</v>
      </c>
      <c r="E43" s="24" t="s">
        <v>25</v>
      </c>
    </row>
    <row r="44" spans="1:5" x14ac:dyDescent="0.2">
      <c r="A44" s="32" t="s">
        <v>52</v>
      </c>
      <c r="B44" s="38">
        <v>4</v>
      </c>
      <c r="C44" s="38">
        <v>28.6</v>
      </c>
      <c r="D44" s="24" t="s">
        <v>24</v>
      </c>
      <c r="E44" s="24" t="s">
        <v>25</v>
      </c>
    </row>
    <row r="45" spans="1:5" x14ac:dyDescent="0.2">
      <c r="A45" s="32" t="s">
        <v>53</v>
      </c>
      <c r="B45" s="38">
        <v>4</v>
      </c>
      <c r="C45" s="38">
        <v>28.6</v>
      </c>
      <c r="D45" s="24" t="s">
        <v>24</v>
      </c>
      <c r="E45" s="24" t="s">
        <v>25</v>
      </c>
    </row>
    <row r="46" spans="1:5" x14ac:dyDescent="0.2">
      <c r="A46" s="32" t="s">
        <v>54</v>
      </c>
      <c r="B46" s="38">
        <v>4</v>
      </c>
      <c r="C46" s="38">
        <v>28.6</v>
      </c>
      <c r="D46" s="24" t="s">
        <v>24</v>
      </c>
      <c r="E46" s="24" t="s">
        <v>25</v>
      </c>
    </row>
    <row r="47" spans="1:5" x14ac:dyDescent="0.2">
      <c r="A47" s="32" t="s">
        <v>55</v>
      </c>
      <c r="B47" s="38">
        <v>3</v>
      </c>
      <c r="C47" s="38">
        <v>28.6</v>
      </c>
      <c r="D47" s="24" t="s">
        <v>24</v>
      </c>
      <c r="E47" s="24" t="s">
        <v>25</v>
      </c>
    </row>
    <row r="48" spans="1:5" x14ac:dyDescent="0.2">
      <c r="A48" s="32" t="s">
        <v>56</v>
      </c>
      <c r="B48" s="38">
        <v>64</v>
      </c>
      <c r="C48" s="38">
        <v>28.9</v>
      </c>
      <c r="D48" s="24" t="s">
        <v>24</v>
      </c>
      <c r="E48" s="24" t="s">
        <v>25</v>
      </c>
    </row>
    <row r="49" spans="1:5" x14ac:dyDescent="0.2">
      <c r="A49" s="32" t="s">
        <v>56</v>
      </c>
      <c r="B49" s="38">
        <v>119</v>
      </c>
      <c r="C49" s="38">
        <v>28.8</v>
      </c>
      <c r="D49" s="24" t="s">
        <v>24</v>
      </c>
      <c r="E49" s="24" t="s">
        <v>25</v>
      </c>
    </row>
    <row r="50" spans="1:5" x14ac:dyDescent="0.2">
      <c r="A50" s="32" t="s">
        <v>56</v>
      </c>
      <c r="B50" s="38">
        <v>36</v>
      </c>
      <c r="C50" s="38">
        <v>28.9</v>
      </c>
      <c r="D50" s="24" t="s">
        <v>24</v>
      </c>
      <c r="E50" s="24" t="s">
        <v>25</v>
      </c>
    </row>
    <row r="51" spans="1:5" x14ac:dyDescent="0.2">
      <c r="A51" s="25" t="s">
        <v>57</v>
      </c>
      <c r="B51" s="33">
        <f>SUM(B29:B50)</f>
        <v>498</v>
      </c>
      <c r="C51" s="33">
        <v>28.679500000000001</v>
      </c>
      <c r="D51" s="39"/>
      <c r="E51" s="39"/>
    </row>
    <row r="52" spans="1:5" x14ac:dyDescent="0.2">
      <c r="A52" s="32" t="s">
        <v>58</v>
      </c>
      <c r="B52" s="38">
        <v>10</v>
      </c>
      <c r="C52" s="38">
        <v>28.8</v>
      </c>
      <c r="D52" s="24" t="s">
        <v>24</v>
      </c>
      <c r="E52" s="24" t="s">
        <v>25</v>
      </c>
    </row>
    <row r="53" spans="1:5" x14ac:dyDescent="0.2">
      <c r="A53" s="32" t="s">
        <v>59</v>
      </c>
      <c r="B53" s="38">
        <v>4</v>
      </c>
      <c r="C53" s="38">
        <v>28.8</v>
      </c>
      <c r="D53" s="24" t="s">
        <v>24</v>
      </c>
      <c r="E53" s="24" t="s">
        <v>25</v>
      </c>
    </row>
    <row r="54" spans="1:5" x14ac:dyDescent="0.2">
      <c r="A54" s="32" t="s">
        <v>60</v>
      </c>
      <c r="B54" s="38">
        <v>24</v>
      </c>
      <c r="C54" s="38">
        <v>28.8</v>
      </c>
      <c r="D54" s="24" t="s">
        <v>24</v>
      </c>
      <c r="E54" s="24" t="s">
        <v>25</v>
      </c>
    </row>
    <row r="55" spans="1:5" x14ac:dyDescent="0.2">
      <c r="A55" s="32" t="s">
        <v>60</v>
      </c>
      <c r="B55" s="38">
        <v>30</v>
      </c>
      <c r="C55" s="38">
        <v>28.8</v>
      </c>
      <c r="D55" s="24" t="s">
        <v>24</v>
      </c>
      <c r="E55" s="24" t="s">
        <v>25</v>
      </c>
    </row>
    <row r="56" spans="1:5" x14ac:dyDescent="0.2">
      <c r="A56" s="32" t="s">
        <v>61</v>
      </c>
      <c r="B56" s="38">
        <v>8</v>
      </c>
      <c r="C56" s="38">
        <v>28.8</v>
      </c>
      <c r="D56" s="24" t="s">
        <v>24</v>
      </c>
      <c r="E56" s="24" t="s">
        <v>25</v>
      </c>
    </row>
    <row r="57" spans="1:5" x14ac:dyDescent="0.2">
      <c r="A57" s="32" t="s">
        <v>62</v>
      </c>
      <c r="B57" s="38">
        <v>1</v>
      </c>
      <c r="C57" s="38">
        <v>28.7</v>
      </c>
      <c r="D57" s="24" t="s">
        <v>24</v>
      </c>
      <c r="E57" s="24" t="s">
        <v>25</v>
      </c>
    </row>
    <row r="58" spans="1:5" x14ac:dyDescent="0.2">
      <c r="A58" s="32" t="s">
        <v>63</v>
      </c>
      <c r="B58" s="38">
        <v>72</v>
      </c>
      <c r="C58" s="38">
        <v>28.8</v>
      </c>
      <c r="D58" s="24" t="s">
        <v>24</v>
      </c>
      <c r="E58" s="24" t="s">
        <v>25</v>
      </c>
    </row>
    <row r="59" spans="1:5" x14ac:dyDescent="0.2">
      <c r="A59" s="32" t="s">
        <v>64</v>
      </c>
      <c r="B59" s="38">
        <v>9</v>
      </c>
      <c r="C59" s="38">
        <v>28.8</v>
      </c>
      <c r="D59" s="24" t="s">
        <v>24</v>
      </c>
      <c r="E59" s="24" t="s">
        <v>25</v>
      </c>
    </row>
    <row r="60" spans="1:5" x14ac:dyDescent="0.2">
      <c r="A60" s="32" t="s">
        <v>65</v>
      </c>
      <c r="B60" s="38">
        <v>107</v>
      </c>
      <c r="C60" s="38">
        <v>28.8</v>
      </c>
      <c r="D60" s="24" t="s">
        <v>24</v>
      </c>
      <c r="E60" s="24" t="s">
        <v>25</v>
      </c>
    </row>
    <row r="61" spans="1:5" x14ac:dyDescent="0.2">
      <c r="A61" s="25" t="s">
        <v>66</v>
      </c>
      <c r="B61" s="33">
        <f>SUM(B52:B60)</f>
        <v>265</v>
      </c>
      <c r="C61" s="33">
        <v>28.799600000000002</v>
      </c>
      <c r="D61" s="39"/>
      <c r="E61" s="39"/>
    </row>
    <row r="62" spans="1:5" x14ac:dyDescent="0.2">
      <c r="A62" s="31">
        <v>0.48322916666666665</v>
      </c>
      <c r="B62" s="38">
        <v>4</v>
      </c>
      <c r="C62" s="38">
        <v>28.5</v>
      </c>
      <c r="D62" s="24" t="s">
        <v>24</v>
      </c>
      <c r="E62" s="24" t="s">
        <v>25</v>
      </c>
    </row>
    <row r="63" spans="1:5" x14ac:dyDescent="0.2">
      <c r="A63" s="32" t="s">
        <v>67</v>
      </c>
      <c r="B63" s="38">
        <v>2</v>
      </c>
      <c r="C63" s="38">
        <v>28.6</v>
      </c>
      <c r="D63" s="24" t="s">
        <v>24</v>
      </c>
      <c r="E63" s="24" t="s">
        <v>25</v>
      </c>
    </row>
    <row r="64" spans="1:5" x14ac:dyDescent="0.2">
      <c r="A64" s="32" t="s">
        <v>68</v>
      </c>
      <c r="B64" s="38">
        <v>4</v>
      </c>
      <c r="C64" s="38">
        <v>28.6</v>
      </c>
      <c r="D64" s="24" t="s">
        <v>24</v>
      </c>
      <c r="E64" s="24" t="s">
        <v>25</v>
      </c>
    </row>
    <row r="65" spans="1:5" x14ac:dyDescent="0.2">
      <c r="A65" s="32" t="s">
        <v>69</v>
      </c>
      <c r="B65" s="38">
        <v>2</v>
      </c>
      <c r="C65" s="38">
        <v>28.6</v>
      </c>
      <c r="D65" s="24" t="s">
        <v>24</v>
      </c>
      <c r="E65" s="24" t="s">
        <v>25</v>
      </c>
    </row>
    <row r="66" spans="1:5" x14ac:dyDescent="0.2">
      <c r="A66" s="32" t="s">
        <v>70</v>
      </c>
      <c r="B66" s="38">
        <v>2</v>
      </c>
      <c r="C66" s="38">
        <v>28.6</v>
      </c>
      <c r="D66" s="24" t="s">
        <v>24</v>
      </c>
      <c r="E66" s="24" t="s">
        <v>25</v>
      </c>
    </row>
    <row r="67" spans="1:5" x14ac:dyDescent="0.2">
      <c r="A67" s="32" t="s">
        <v>71</v>
      </c>
      <c r="B67" s="38">
        <v>2</v>
      </c>
      <c r="C67" s="38">
        <v>28.6</v>
      </c>
      <c r="D67" s="24" t="s">
        <v>24</v>
      </c>
      <c r="E67" s="24" t="s">
        <v>25</v>
      </c>
    </row>
    <row r="68" spans="1:5" x14ac:dyDescent="0.2">
      <c r="A68" s="32" t="s">
        <v>72</v>
      </c>
      <c r="B68" s="38">
        <v>2</v>
      </c>
      <c r="C68" s="38">
        <v>28.6</v>
      </c>
      <c r="D68" s="24" t="s">
        <v>24</v>
      </c>
      <c r="E68" s="24" t="s">
        <v>25</v>
      </c>
    </row>
    <row r="69" spans="1:5" x14ac:dyDescent="0.2">
      <c r="A69" s="32" t="s">
        <v>73</v>
      </c>
      <c r="B69" s="38">
        <v>82</v>
      </c>
      <c r="C69" s="38">
        <v>28.6</v>
      </c>
      <c r="D69" s="24" t="s">
        <v>24</v>
      </c>
      <c r="E69" s="24" t="s">
        <v>25</v>
      </c>
    </row>
    <row r="70" spans="1:5" x14ac:dyDescent="0.2">
      <c r="A70" s="32" t="s">
        <v>73</v>
      </c>
      <c r="B70" s="38">
        <v>4</v>
      </c>
      <c r="C70" s="38">
        <v>28.6</v>
      </c>
      <c r="D70" s="24" t="s">
        <v>24</v>
      </c>
      <c r="E70" s="24" t="s">
        <v>25</v>
      </c>
    </row>
    <row r="71" spans="1:5" x14ac:dyDescent="0.2">
      <c r="A71" s="32" t="s">
        <v>74</v>
      </c>
      <c r="B71" s="38">
        <v>2</v>
      </c>
      <c r="C71" s="38">
        <v>28.8</v>
      </c>
      <c r="D71" s="24" t="s">
        <v>24</v>
      </c>
      <c r="E71" s="24" t="s">
        <v>25</v>
      </c>
    </row>
    <row r="72" spans="1:5" x14ac:dyDescent="0.2">
      <c r="A72" s="32" t="s">
        <v>75</v>
      </c>
      <c r="B72" s="38">
        <v>4</v>
      </c>
      <c r="C72" s="38">
        <v>28.8</v>
      </c>
      <c r="D72" s="24" t="s">
        <v>24</v>
      </c>
      <c r="E72" s="24" t="s">
        <v>25</v>
      </c>
    </row>
    <row r="73" spans="1:5" x14ac:dyDescent="0.2">
      <c r="A73" s="32" t="s">
        <v>76</v>
      </c>
      <c r="B73" s="38">
        <v>2</v>
      </c>
      <c r="C73" s="38">
        <v>28.8</v>
      </c>
      <c r="D73" s="24" t="s">
        <v>24</v>
      </c>
      <c r="E73" s="24" t="s">
        <v>25</v>
      </c>
    </row>
    <row r="74" spans="1:5" x14ac:dyDescent="0.2">
      <c r="A74" s="32" t="s">
        <v>77</v>
      </c>
      <c r="B74" s="38">
        <v>69</v>
      </c>
      <c r="C74" s="38">
        <v>28.8</v>
      </c>
      <c r="D74" s="24" t="s">
        <v>24</v>
      </c>
      <c r="E74" s="24" t="s">
        <v>25</v>
      </c>
    </row>
    <row r="75" spans="1:5" x14ac:dyDescent="0.2">
      <c r="A75" s="32" t="s">
        <v>77</v>
      </c>
      <c r="B75" s="38">
        <v>57</v>
      </c>
      <c r="C75" s="38">
        <v>28.8</v>
      </c>
      <c r="D75" s="24" t="s">
        <v>24</v>
      </c>
      <c r="E75" s="24" t="s">
        <v>25</v>
      </c>
    </row>
    <row r="76" spans="1:5" x14ac:dyDescent="0.2">
      <c r="A76" s="32" t="s">
        <v>78</v>
      </c>
      <c r="B76" s="38">
        <v>2</v>
      </c>
      <c r="C76" s="38">
        <v>28.8</v>
      </c>
      <c r="D76" s="24" t="s">
        <v>24</v>
      </c>
      <c r="E76" s="24" t="s">
        <v>25</v>
      </c>
    </row>
    <row r="77" spans="1:5" x14ac:dyDescent="0.2">
      <c r="A77" s="32" t="s">
        <v>79</v>
      </c>
      <c r="B77" s="38">
        <v>2</v>
      </c>
      <c r="C77" s="38">
        <v>28.8</v>
      </c>
      <c r="D77" s="24" t="s">
        <v>24</v>
      </c>
      <c r="E77" s="24" t="s">
        <v>25</v>
      </c>
    </row>
    <row r="78" spans="1:5" x14ac:dyDescent="0.2">
      <c r="A78" s="32" t="s">
        <v>80</v>
      </c>
      <c r="B78" s="38">
        <v>6</v>
      </c>
      <c r="C78" s="38">
        <v>28.8</v>
      </c>
      <c r="D78" s="24" t="s">
        <v>24</v>
      </c>
      <c r="E78" s="24" t="s">
        <v>25</v>
      </c>
    </row>
    <row r="79" spans="1:5" x14ac:dyDescent="0.2">
      <c r="A79" s="32" t="s">
        <v>81</v>
      </c>
      <c r="B79" s="38">
        <v>2</v>
      </c>
      <c r="C79" s="38">
        <v>28.8</v>
      </c>
      <c r="D79" s="24" t="s">
        <v>24</v>
      </c>
      <c r="E79" s="24" t="s">
        <v>25</v>
      </c>
    </row>
    <row r="80" spans="1:5" x14ac:dyDescent="0.2">
      <c r="A80" s="32" t="s">
        <v>82</v>
      </c>
      <c r="B80" s="38">
        <v>2</v>
      </c>
      <c r="C80" s="38">
        <v>28.8</v>
      </c>
      <c r="D80" s="24" t="s">
        <v>24</v>
      </c>
      <c r="E80" s="24" t="s">
        <v>25</v>
      </c>
    </row>
    <row r="81" spans="1:5" x14ac:dyDescent="0.2">
      <c r="A81" s="32" t="s">
        <v>83</v>
      </c>
      <c r="B81" s="38">
        <v>4</v>
      </c>
      <c r="C81" s="38">
        <v>28.8</v>
      </c>
      <c r="D81" s="24" t="s">
        <v>24</v>
      </c>
      <c r="E81" s="24" t="s">
        <v>25</v>
      </c>
    </row>
    <row r="82" spans="1:5" x14ac:dyDescent="0.2">
      <c r="A82" s="32" t="s">
        <v>84</v>
      </c>
      <c r="B82" s="38">
        <v>2</v>
      </c>
      <c r="C82" s="38">
        <v>28.8</v>
      </c>
      <c r="D82" s="24" t="s">
        <v>24</v>
      </c>
      <c r="E82" s="24" t="s">
        <v>25</v>
      </c>
    </row>
    <row r="83" spans="1:5" x14ac:dyDescent="0.2">
      <c r="A83" s="32" t="s">
        <v>85</v>
      </c>
      <c r="B83" s="38">
        <v>2</v>
      </c>
      <c r="C83" s="38">
        <v>28.8</v>
      </c>
      <c r="D83" s="24" t="s">
        <v>24</v>
      </c>
      <c r="E83" s="24" t="s">
        <v>25</v>
      </c>
    </row>
    <row r="84" spans="1:5" x14ac:dyDescent="0.2">
      <c r="A84" s="32" t="s">
        <v>86</v>
      </c>
      <c r="B84" s="38">
        <v>2</v>
      </c>
      <c r="C84" s="38">
        <v>28.8</v>
      </c>
      <c r="D84" s="24" t="s">
        <v>24</v>
      </c>
      <c r="E84" s="24" t="s">
        <v>25</v>
      </c>
    </row>
    <row r="85" spans="1:5" x14ac:dyDescent="0.2">
      <c r="A85" s="32" t="s">
        <v>87</v>
      </c>
      <c r="B85" s="38">
        <v>2</v>
      </c>
      <c r="C85" s="38">
        <v>28.8</v>
      </c>
      <c r="D85" s="24" t="s">
        <v>24</v>
      </c>
      <c r="E85" s="24" t="s">
        <v>25</v>
      </c>
    </row>
    <row r="86" spans="1:5" x14ac:dyDescent="0.2">
      <c r="A86" s="32" t="s">
        <v>88</v>
      </c>
      <c r="B86" s="38">
        <v>2</v>
      </c>
      <c r="C86" s="38">
        <v>28.8</v>
      </c>
      <c r="D86" s="24" t="s">
        <v>24</v>
      </c>
      <c r="E86" s="24" t="s">
        <v>25</v>
      </c>
    </row>
    <row r="87" spans="1:5" x14ac:dyDescent="0.2">
      <c r="A87" s="32" t="s">
        <v>89</v>
      </c>
      <c r="B87" s="38">
        <v>2</v>
      </c>
      <c r="C87" s="38">
        <v>28.8</v>
      </c>
      <c r="D87" s="24" t="s">
        <v>24</v>
      </c>
      <c r="E87" s="24" t="s">
        <v>25</v>
      </c>
    </row>
    <row r="88" spans="1:5" x14ac:dyDescent="0.2">
      <c r="A88" s="32" t="s">
        <v>90</v>
      </c>
      <c r="B88" s="38">
        <v>2</v>
      </c>
      <c r="C88" s="38">
        <v>28.8</v>
      </c>
      <c r="D88" s="24" t="s">
        <v>24</v>
      </c>
      <c r="E88" s="24" t="s">
        <v>25</v>
      </c>
    </row>
    <row r="89" spans="1:5" x14ac:dyDescent="0.2">
      <c r="A89" s="32" t="s">
        <v>91</v>
      </c>
      <c r="B89" s="38">
        <v>6</v>
      </c>
      <c r="C89" s="38">
        <v>28.9</v>
      </c>
      <c r="D89" s="24" t="s">
        <v>24</v>
      </c>
      <c r="E89" s="24" t="s">
        <v>25</v>
      </c>
    </row>
    <row r="90" spans="1:5" x14ac:dyDescent="0.2">
      <c r="A90" s="32" t="s">
        <v>92</v>
      </c>
      <c r="B90" s="38">
        <v>2</v>
      </c>
      <c r="C90" s="38">
        <v>28.9</v>
      </c>
      <c r="D90" s="24" t="s">
        <v>24</v>
      </c>
      <c r="E90" s="24" t="s">
        <v>25</v>
      </c>
    </row>
    <row r="91" spans="1:5" x14ac:dyDescent="0.2">
      <c r="A91" s="32" t="s">
        <v>93</v>
      </c>
      <c r="B91" s="38">
        <v>4</v>
      </c>
      <c r="C91" s="38">
        <v>28.9</v>
      </c>
      <c r="D91" s="24" t="s">
        <v>24</v>
      </c>
      <c r="E91" s="24" t="s">
        <v>25</v>
      </c>
    </row>
    <row r="92" spans="1:5" x14ac:dyDescent="0.2">
      <c r="A92" s="32" t="s">
        <v>94</v>
      </c>
      <c r="B92" s="38">
        <v>2</v>
      </c>
      <c r="C92" s="38">
        <v>28.9</v>
      </c>
      <c r="D92" s="24" t="s">
        <v>24</v>
      </c>
      <c r="E92" s="24" t="s">
        <v>25</v>
      </c>
    </row>
    <row r="93" spans="1:5" x14ac:dyDescent="0.2">
      <c r="A93" s="32" t="s">
        <v>95</v>
      </c>
      <c r="B93" s="38">
        <v>1</v>
      </c>
      <c r="C93" s="38">
        <v>28.9</v>
      </c>
      <c r="D93" s="24" t="s">
        <v>24</v>
      </c>
      <c r="E93" s="24" t="s">
        <v>25</v>
      </c>
    </row>
    <row r="94" spans="1:5" x14ac:dyDescent="0.2">
      <c r="A94" s="32" t="s">
        <v>95</v>
      </c>
      <c r="B94" s="38">
        <v>1</v>
      </c>
      <c r="C94" s="38">
        <v>28.9</v>
      </c>
      <c r="D94" s="24" t="s">
        <v>24</v>
      </c>
      <c r="E94" s="24" t="s">
        <v>25</v>
      </c>
    </row>
    <row r="95" spans="1:5" x14ac:dyDescent="0.2">
      <c r="A95" s="32" t="s">
        <v>96</v>
      </c>
      <c r="B95" s="38">
        <v>2</v>
      </c>
      <c r="C95" s="38">
        <v>28.9</v>
      </c>
      <c r="D95" s="24" t="s">
        <v>24</v>
      </c>
      <c r="E95" s="24" t="s">
        <v>25</v>
      </c>
    </row>
    <row r="96" spans="1:5" x14ac:dyDescent="0.2">
      <c r="A96" s="25" t="s">
        <v>97</v>
      </c>
      <c r="B96" s="33">
        <f>SUM(B62:B95)</f>
        <v>288</v>
      </c>
      <c r="C96" s="33">
        <v>28.732600000000001</v>
      </c>
      <c r="D96" s="39"/>
      <c r="E96" s="39"/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DocumentID xmlns="e22208d3-ee62-4367-9adf-dc971d186048" xsi:nil="true"/>
    <dmsDocVersion xmlns="e22208d3-ee62-4367-9adf-dc971d186048" xsi:nil="true"/>
    <ia939918a3114df6ac44ab36c6632cef xmlns="e22208d3-ee62-4367-9adf-dc971d186048">
      <Terms xmlns="http://schemas.microsoft.com/office/infopath/2007/PartnerControls"/>
    </ia939918a3114df6ac44ab36c6632cef>
    <g9c7c1d38d114e9f977aaa681f6ea4c6 xmlns="e22208d3-ee62-4367-9adf-dc971d186048">
      <Terms xmlns="http://schemas.microsoft.com/office/infopath/2007/PartnerControls"/>
    </g9c7c1d38d114e9f977aaa681f6ea4c6>
    <dmsAuthor xmlns="e22208d3-ee62-4367-9adf-dc971d186048">
      <UserInfo>
        <DisplayName/>
        <AccountId xsi:nil="true"/>
        <AccountType/>
      </UserInfo>
    </dmsAuthor>
    <f11b53ce7fab423190d8db59cf771d97 xmlns="e22208d3-ee62-4367-9adf-dc971d186048">
      <Terms xmlns="http://schemas.microsoft.com/office/infopath/2007/PartnerControls"/>
    </f11b53ce7fab423190d8db59cf771d97>
    <dmsDescription xmlns="e22208d3-ee62-4367-9adf-dc971d186048" xsi:nil="true"/>
    <bb452b81c6a74faea2c413e38ef02a2b xmlns="e22208d3-ee62-4367-9adf-dc971d186048">
      <Terms xmlns="http://schemas.microsoft.com/office/infopath/2007/PartnerControls"/>
    </bb452b81c6a74faea2c413e38ef02a2b>
    <TaxCatchAll xmlns="b75ebb12-7f2c-4aa7-aaa6-5224d7c6c8f2"/>
    <d7b9a855833d4b2ea05feb7f4606378e xmlns="e22208d3-ee62-4367-9adf-dc971d186048">
      <Terms xmlns="http://schemas.microsoft.com/office/infopath/2007/PartnerControls"/>
    </d7b9a855833d4b2ea05feb7f4606378e>
    <o7155282ca234a409b3b6af1fa9cb435 xmlns="e22208d3-ee62-4367-9adf-dc971d186048">
      <Terms xmlns="http://schemas.microsoft.com/office/infopath/2007/PartnerControls"/>
    </o7155282ca234a409b3b6af1fa9cb435>
    <gc0353a50b8b42d9915128c1a60d17d8 xmlns="e22208d3-ee62-4367-9adf-dc971d186048">
      <Terms xmlns="http://schemas.microsoft.com/office/infopath/2007/PartnerControls"/>
    </gc0353a50b8b42d9915128c1a60d17d8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RQ Document" ma:contentTypeID="0x010100F258BD77CB974E94A9AB9AF320D69C3300CEC02D6D3CA39D40939137C1065ECD7D" ma:contentTypeVersion="41" ma:contentTypeDescription="Basic Frequentis Document" ma:contentTypeScope="" ma:versionID="5d205e4edaba47c287552217d98e90c6">
  <xsd:schema xmlns:xsd="http://www.w3.org/2001/XMLSchema" xmlns:xs="http://www.w3.org/2001/XMLSchema" xmlns:p="http://schemas.microsoft.com/office/2006/metadata/properties" xmlns:ns2="e22208d3-ee62-4367-9adf-dc971d186048" xmlns:ns3="b75ebb12-7f2c-4aa7-aaa6-5224d7c6c8f2" xmlns:ns4="ca1233d5-4b44-4906-bd17-ad786f549582" targetNamespace="http://schemas.microsoft.com/office/2006/metadata/properties" ma:root="true" ma:fieldsID="efed9ef85971456f2a10893c74b8dab4" ns2:_="" ns3:_="" ns4:_="">
    <xsd:import namespace="e22208d3-ee62-4367-9adf-dc971d186048"/>
    <xsd:import namespace="b75ebb12-7f2c-4aa7-aaa6-5224d7c6c8f2"/>
    <xsd:import namespace="ca1233d5-4b44-4906-bd17-ad786f549582"/>
    <xsd:element name="properties">
      <xsd:complexType>
        <xsd:sequence>
          <xsd:element name="documentManagement">
            <xsd:complexType>
              <xsd:all>
                <xsd:element ref="ns2:dmsAuthor" minOccurs="0"/>
                <xsd:element ref="ns2:dmsDescription" minOccurs="0"/>
                <xsd:element ref="ns2:dmsDocVersion" minOccurs="0"/>
                <xsd:element ref="ns2:dmsDocumentID" minOccurs="0"/>
                <xsd:element ref="ns2:dmsSystemID" minOccurs="0"/>
                <xsd:element ref="ns2:dmsReviewNo" minOccurs="0"/>
                <xsd:element ref="ns2:dmsReleaseDate" minOccurs="0"/>
                <xsd:element ref="ns2:dmsReleasedBy" minOccurs="0"/>
                <xsd:element ref="ns2:dmsSharePointSite" minOccurs="0"/>
                <xsd:element ref="ns2:c95962ace0f243d2bcdd16f393d7d3ff" minOccurs="0"/>
                <xsd:element ref="ns2:f11b53ce7fab423190d8db59cf771d97" minOccurs="0"/>
                <xsd:element ref="ns2:ia939918a3114df6ac44ab36c6632cef" minOccurs="0"/>
                <xsd:element ref="ns3:TaxCatchAll" minOccurs="0"/>
                <xsd:element ref="ns2:d7b9a855833d4b2ea05feb7f4606378e" minOccurs="0"/>
                <xsd:element ref="ns3:TaxCatchAllLabel" minOccurs="0"/>
                <xsd:element ref="ns2:g9c7c1d38d114e9f977aaa681f6ea4c6" minOccurs="0"/>
                <xsd:element ref="ns2:o7155282ca234a409b3b6af1fa9cb435" minOccurs="0"/>
                <xsd:element ref="ns2:bb452b81c6a74faea2c413e38ef02a2b" minOccurs="0"/>
                <xsd:element ref="ns2:gc0353a50b8b42d9915128c1a60d17d8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208d3-ee62-4367-9adf-dc971d186048" elementFormDefault="qualified">
    <xsd:import namespace="http://schemas.microsoft.com/office/2006/documentManagement/types"/>
    <xsd:import namespace="http://schemas.microsoft.com/office/infopath/2007/PartnerControls"/>
    <xsd:element name="dmsAuthor" ma:index="2" nillable="true" ma:displayName="Author" ma:list="UserInfo" ma:internalName="dmsAuthor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Description" ma:index="3" nillable="true" ma:displayName="Abstract" ma:description="Detailed information about the document" ma:internalName="dmsDescription" ma:readOnly="false">
      <xsd:simpleType>
        <xsd:restriction base="dms:Note"/>
      </xsd:simpleType>
    </xsd:element>
    <xsd:element name="dmsDocVersion" ma:index="5" nillable="true" ma:displayName="DocVersion" ma:description="Custom Version e.g. 1.1 or 1.A" ma:internalName="dmsDocVersion" ma:readOnly="false">
      <xsd:simpleType>
        <xsd:restriction base="dms:Text">
          <xsd:maxLength value="50"/>
        </xsd:restriction>
      </xsd:simpleType>
    </xsd:element>
    <xsd:element name="dmsDocumentID" ma:index="9" nillable="true" ma:displayName="Document ID" ma:description="Frequentis Document ID" ma:internalName="dmsDocumentID" ma:readOnly="false">
      <xsd:simpleType>
        <xsd:restriction base="dms:Text">
          <xsd:maxLength value="50"/>
        </xsd:restriction>
      </xsd:simpleType>
    </xsd:element>
    <xsd:element name="dmsSystemID" ma:index="10" nillable="true" ma:displayName="DMS ID" ma:description="ID is set by the DMS-System" ma:internalName="dmsSystemID" ma:readOnly="true">
      <xsd:simpleType>
        <xsd:restriction base="dms:Text">
          <xsd:maxLength value="50"/>
        </xsd:restriction>
      </xsd:simpleType>
    </xsd:element>
    <xsd:element name="dmsReviewNo" ma:index="15" nillable="true" ma:displayName="Review ID" ma:description="Link to Review" ma:internalName="dmsReviewNo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msReleaseDate" ma:index="16" nillable="true" ma:displayName="Published Date" ma:description="Date of the approved review." ma:format="DateOnly" ma:internalName="dmsReleaseDate" ma:readOnly="true">
      <xsd:simpleType>
        <xsd:restriction base="dms:DateTime"/>
      </xsd:simpleType>
    </xsd:element>
    <xsd:element name="dmsReleasedBy" ma:index="17" nillable="true" ma:displayName="Published By" ma:list="UserInfo" ma:internalName="dmsReleased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SharePointSite" ma:index="18" nillable="true" ma:displayName="SharePoint Site" ma:description="Showing the rootsite - subsite" ma:internalName="dmsSharePointSite" ma:readOnly="true">
      <xsd:simpleType>
        <xsd:restriction base="dms:Text">
          <xsd:maxLength value="255"/>
        </xsd:restriction>
      </xsd:simpleType>
    </xsd:element>
    <xsd:element name="c95962ace0f243d2bcdd16f393d7d3ff" ma:index="19" nillable="true" ma:taxonomy="true" ma:internalName="c95962ace0f243d2bcdd16f393d7d3ff" ma:taxonomyFieldName="dmsStatus" ma:displayName="DocStatus" ma:readOnly="true" ma:default="" ma:fieldId="{c95962ac-e0f2-43d2-bcdd-16f393d7d3ff}" ma:sspId="9a869bce-824b-44a8-9d16-e7a0aaca7818" ma:termSetId="3e266062-082b-4ace-999b-41420a0b958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11b53ce7fab423190d8db59cf771d97" ma:index="22" nillable="true" ma:taxonomy="true" ma:internalName="f11b53ce7fab423190d8db59cf771d97" ma:taxonomyFieldName="dmsLanguage" ma:displayName="Language" ma:readOnly="false" ma:default="" ma:fieldId="{f11b53ce-7fab-4231-90d8-db59cf771d97}" ma:taxonomyMulti="true" ma:sspId="9a869bce-824b-44a8-9d16-e7a0aaca7818" ma:termSetId="ec8a668e-9c79-42cc-9026-34387b45bdd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a939918a3114df6ac44ab36c6632cef" ma:index="23" nillable="true" ma:taxonomy="true" ma:internalName="ia939918a3114df6ac44ab36c6632cef" ma:taxonomyFieldName="dmsProjectNo" ma:displayName="Main Project" ma:readOnly="false" ma:default="" ma:fieldId="{2a939918-a311-4df6-ac44-ab36c6632cef}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7b9a855833d4b2ea05feb7f4606378e" ma:index="25" nillable="true" ma:taxonomy="true" ma:internalName="d7b9a855833d4b2ea05feb7f4606378e" ma:taxonomyFieldName="dmsRelatedProjects" ma:displayName="Related Projects" ma:readOnly="false" ma:default="" ma:fieldId="{d7b9a855-833d-4b2e-a05f-eb7f4606378e}" ma:taxonomyMulti="true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9c7c1d38d114e9f977aaa681f6ea4c6" ma:index="27" nillable="true" ma:taxonomy="true" ma:internalName="g9c7c1d38d114e9f977aaa681f6ea4c6" ma:taxonomyFieldName="dmsProduct" ma:displayName="Products" ma:readOnly="false" ma:default="" ma:fieldId="{09c7c1d3-8d11-4e9f-977a-aa681f6ea4c6}" ma:taxonomyMulti="true" ma:sspId="9a869bce-824b-44a8-9d16-e7a0aaca7818" ma:termSetId="b67df0ae-2afd-4560-9a75-ba501adaba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7155282ca234a409b3b6af1fa9cb435" ma:index="29" nillable="true" ma:taxonomy="true" ma:internalName="o7155282ca234a409b3b6af1fa9cb435" ma:taxonomyFieldName="dmsBusinessUnit" ma:displayName="Business Unit" ma:readOnly="false" ma:default="" ma:fieldId="{87155282-ca23-4a40-9b3b-6af1fa9cb435}" ma:taxonomyMulti="true" ma:sspId="9a869bce-824b-44a8-9d16-e7a0aaca7818" ma:termSetId="8a703d03-4e8f-44fc-8568-c2453952e43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b452b81c6a74faea2c413e38ef02a2b" ma:index="31" nillable="true" ma:taxonomy="true" ma:internalName="bb452b81c6a74faea2c413e38ef02a2b" ma:taxonomyFieldName="dmsAccessLevel" ma:displayName="Classification Level" ma:readOnly="false" ma:default="" ma:fieldId="{bb452b81-c6a7-4fae-a2c4-13e38ef02a2b}" ma:sspId="9a869bce-824b-44a8-9d16-e7a0aaca7818" ma:termSetId="50588fb6-505e-4448-bbe7-e9664cbe1f9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c0353a50b8b42d9915128c1a60d17d8" ma:index="33" nillable="true" ma:taxonomy="true" ma:internalName="gc0353a50b8b42d9915128c1a60d17d8" ma:taxonomyFieldName="dmsDocCategory" ma:displayName="DocCategory" ma:readOnly="false" ma:default="" ma:fieldId="{0c0353a5-0b8b-42d9-9151-28c1a60d17d8}" ma:sspId="9a869bce-824b-44a8-9d16-e7a0aaca7818" ma:termSetId="103cfa55-99c1-4147-95e5-ed98c32a1d2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5ebb12-7f2c-4aa7-aaa6-5224d7c6c8f2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description="" ma:hidden="true" ma:list="{34d0f92d-4b90-4ff8-a0fd-554ef26b989c}" ma:internalName="TaxCatchAll" ma:showField="CatchAllData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6" nillable="true" ma:displayName="Taxonomy Catch All Column1" ma:description="" ma:hidden="true" ma:list="{34d0f92d-4b90-4ff8-a0fd-554ef26b989c}" ma:internalName="TaxCatchAllLabel" ma:readOnly="true" ma:showField="CatchAllDataLabel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1233d5-4b44-4906-bd17-ad786f549582" elementFormDefault="qualified">
    <xsd:import namespace="http://schemas.microsoft.com/office/2006/documentManagement/types"/>
    <xsd:import namespace="http://schemas.microsoft.com/office/infopath/2007/PartnerControls"/>
    <xsd:element name="SharedWithUsers" ma:index="3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846480-12D7-4299-85AD-4F8F59306022}">
  <ds:schemaRefs>
    <ds:schemaRef ds:uri="http://purl.org/dc/dcmitype/"/>
    <ds:schemaRef ds:uri="e22208d3-ee62-4367-9adf-dc971d186048"/>
    <ds:schemaRef ds:uri="b75ebb12-7f2c-4aa7-aaa6-5224d7c6c8f2"/>
    <ds:schemaRef ds:uri="http://purl.org/dc/terms/"/>
    <ds:schemaRef ds:uri="http://schemas.microsoft.com/office/2006/metadata/properties"/>
    <ds:schemaRef ds:uri="ca1233d5-4b44-4906-bd17-ad786f549582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A15A6F8-CAFF-440D-A092-DBF9E31C71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2208d3-ee62-4367-9adf-dc971d186048"/>
    <ds:schemaRef ds:uri="b75ebb12-7f2c-4aa7-aaa6-5224d7c6c8f2"/>
    <ds:schemaRef ds:uri="ca1233d5-4b44-4906-bd17-ad786f5495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074F41-B0CC-4D9C-A9E8-28BFE1CBE7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Wochenübersicht</vt:lpstr>
      <vt:lpstr>Details 2023-11-06_2023-11-10</vt:lpstr>
      <vt:lpstr>Wochenübersicht!Print_Area</vt:lpstr>
      <vt:lpstr>Wochenübersicht!Print_Titles</vt:lpstr>
    </vt:vector>
  </TitlesOfParts>
  <Company>Erste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A98CJAC</dc:creator>
  <cp:lastModifiedBy>MARIN Stefan</cp:lastModifiedBy>
  <cp:lastPrinted>2023-11-07T08:29:40Z</cp:lastPrinted>
  <dcterms:created xsi:type="dcterms:W3CDTF">2001-06-21T13:12:38Z</dcterms:created>
  <dcterms:modified xsi:type="dcterms:W3CDTF">2023-11-14T10:42:19Z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0x010100F258BD77CB974E94A9AB9AF320D69C3300CEC02D6D3CA39D40939137C1065ECD7D</vt:lpwstr>
  </property>
  <property fmtid="{D5CDD505-2E9C-101B-9397-08002B2CF9AE}" pid="4" name="MSIP_Label_2a6524ed-fb1a-49fd-bafe-15c5e5ffd047_Enabled">
    <vt:lpwstr>true</vt:lpwstr>
  </property>
  <property fmtid="{D5CDD505-2E9C-101B-9397-08002B2CF9AE}" pid="5" name="MSIP_Label_2a6524ed-fb1a-49fd-bafe-15c5e5ffd047_SetDate">
    <vt:lpwstr>2021-03-04T09:40:32Z</vt:lpwstr>
  </property>
  <property fmtid="{D5CDD505-2E9C-101B-9397-08002B2CF9AE}" pid="6" name="MSIP_Label_2a6524ed-fb1a-49fd-bafe-15c5e5ffd047_Method">
    <vt:lpwstr>Privileged</vt:lpwstr>
  </property>
  <property fmtid="{D5CDD505-2E9C-101B-9397-08002B2CF9AE}" pid="7" name="MSIP_Label_2a6524ed-fb1a-49fd-bafe-15c5e5ffd047_Name">
    <vt:lpwstr>Internal</vt:lpwstr>
  </property>
  <property fmtid="{D5CDD505-2E9C-101B-9397-08002B2CF9AE}" pid="8" name="MSIP_Label_2a6524ed-fb1a-49fd-bafe-15c5e5ffd047_SiteId">
    <vt:lpwstr>9b511fda-f0b1-43a5-b06e-1e720f64520a</vt:lpwstr>
  </property>
  <property fmtid="{D5CDD505-2E9C-101B-9397-08002B2CF9AE}" pid="9" name="MSIP_Label_2a6524ed-fb1a-49fd-bafe-15c5e5ffd047_ActionId">
    <vt:lpwstr>ff12ae89-9230-44f6-b4bc-7711f30f260f</vt:lpwstr>
  </property>
  <property fmtid="{D5CDD505-2E9C-101B-9397-08002B2CF9AE}" pid="10" name="MSIP_Label_2a6524ed-fb1a-49fd-bafe-15c5e5ffd047_ContentBits">
    <vt:lpwstr>0</vt:lpwstr>
  </property>
  <property fmtid="{D5CDD505-2E9C-101B-9397-08002B2CF9AE}" pid="11" name="MSIP_Label_50bef7d4-e22d-4ab7-80f8-95d0deb51eea_Enabled">
    <vt:lpwstr>true</vt:lpwstr>
  </property>
  <property fmtid="{D5CDD505-2E9C-101B-9397-08002B2CF9AE}" pid="12" name="MSIP_Label_50bef7d4-e22d-4ab7-80f8-95d0deb51eea_SetDate">
    <vt:lpwstr>2023-10-30T23:23:02Z</vt:lpwstr>
  </property>
  <property fmtid="{D5CDD505-2E9C-101B-9397-08002B2CF9AE}" pid="13" name="MSIP_Label_50bef7d4-e22d-4ab7-80f8-95d0deb51eea_Method">
    <vt:lpwstr>Standard</vt:lpwstr>
  </property>
  <property fmtid="{D5CDD505-2E9C-101B-9397-08002B2CF9AE}" pid="14" name="MSIP_Label_50bef7d4-e22d-4ab7-80f8-95d0deb51eea_Name">
    <vt:lpwstr>Frequentis General</vt:lpwstr>
  </property>
  <property fmtid="{D5CDD505-2E9C-101B-9397-08002B2CF9AE}" pid="15" name="MSIP_Label_50bef7d4-e22d-4ab7-80f8-95d0deb51eea_SiteId">
    <vt:lpwstr>4a636d6a-7c5d-4373-a76b-698cfd77431f</vt:lpwstr>
  </property>
  <property fmtid="{D5CDD505-2E9C-101B-9397-08002B2CF9AE}" pid="16" name="MSIP_Label_50bef7d4-e22d-4ab7-80f8-95d0deb51eea_ActionId">
    <vt:lpwstr>e0801743-ff3e-4e92-acaf-0df618739089</vt:lpwstr>
  </property>
  <property fmtid="{D5CDD505-2E9C-101B-9397-08002B2CF9AE}" pid="17" name="MSIP_Label_50bef7d4-e22d-4ab7-80f8-95d0deb51eea_ContentBits">
    <vt:lpwstr>0</vt:lpwstr>
  </property>
  <property fmtid="{D5CDD505-2E9C-101B-9397-08002B2CF9AE}" pid="18" name="Frequentis_Classification_Level">
    <vt:lpwstr>Frequentis General</vt:lpwstr>
  </property>
</Properties>
</file>